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wasylyks.WLVTC\Desktop\Current Price Lists\"/>
    </mc:Choice>
  </mc:AlternateContent>
  <xr:revisionPtr revIDLastSave="0" documentId="13_ncr:1_{F02320D1-7C12-4E7D-8197-2F87D2F49AC2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mco CDN Price List" sheetId="1" r:id="rId1"/>
  </sheets>
  <definedNames>
    <definedName name="_xlnm.Print_Area" localSheetId="0">'Kamco CDN Price List'!$A$1:$M$129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" i="1" l="1"/>
  <c r="Q3" i="1" s="1"/>
  <c r="I87" i="1" l="1"/>
  <c r="J87" i="1" s="1"/>
  <c r="I79" i="1"/>
  <c r="J79" i="1" s="1"/>
  <c r="I70" i="1"/>
  <c r="J70" i="1" s="1"/>
  <c r="I52" i="1"/>
  <c r="J52" i="1" s="1"/>
  <c r="I43" i="1"/>
  <c r="J43" i="1" s="1"/>
  <c r="I34" i="1"/>
  <c r="J34" i="1" s="1"/>
  <c r="I25" i="1"/>
  <c r="J25" i="1" s="1"/>
  <c r="I17" i="1"/>
  <c r="J17" i="1" s="1"/>
  <c r="I77" i="1"/>
  <c r="J77" i="1" s="1"/>
  <c r="I92" i="1"/>
  <c r="J92" i="1" s="1"/>
  <c r="I84" i="1"/>
  <c r="J84" i="1" s="1"/>
  <c r="I76" i="1"/>
  <c r="J76" i="1" s="1"/>
  <c r="I57" i="1"/>
  <c r="J57" i="1" s="1"/>
  <c r="I49" i="1"/>
  <c r="J49" i="1" s="1"/>
  <c r="I39" i="1"/>
  <c r="J39" i="1" s="1"/>
  <c r="I30" i="1"/>
  <c r="J30" i="1" s="1"/>
  <c r="I22" i="1"/>
  <c r="J22" i="1" s="1"/>
  <c r="I14" i="1"/>
  <c r="J14" i="1" s="1"/>
  <c r="I44" i="1"/>
  <c r="J44" i="1" s="1"/>
  <c r="I15" i="1"/>
  <c r="J15" i="1" s="1"/>
  <c r="I89" i="1"/>
  <c r="J89" i="1" s="1"/>
  <c r="I81" i="1"/>
  <c r="J81" i="1" s="1"/>
  <c r="I73" i="1"/>
  <c r="J73" i="1" s="1"/>
  <c r="I54" i="1"/>
  <c r="J54" i="1" s="1"/>
  <c r="I45" i="1"/>
  <c r="J45" i="1" s="1"/>
  <c r="I36" i="1"/>
  <c r="J36" i="1" s="1"/>
  <c r="I27" i="1"/>
  <c r="J27" i="1" s="1"/>
  <c r="I19" i="1"/>
  <c r="J19" i="1" s="1"/>
  <c r="I26" i="1"/>
  <c r="J26" i="1" s="1"/>
  <c r="I32" i="1"/>
  <c r="J32" i="1" s="1"/>
  <c r="I86" i="1"/>
  <c r="J86" i="1" s="1"/>
  <c r="I78" i="1"/>
  <c r="J78" i="1" s="1"/>
  <c r="I69" i="1"/>
  <c r="J69" i="1" s="1"/>
  <c r="I51" i="1"/>
  <c r="J51" i="1" s="1"/>
  <c r="I42" i="1"/>
  <c r="J42" i="1" s="1"/>
  <c r="I33" i="1"/>
  <c r="J33" i="1" s="1"/>
  <c r="I24" i="1"/>
  <c r="J24" i="1" s="1"/>
  <c r="I16" i="1"/>
  <c r="J16" i="1" s="1"/>
  <c r="I88" i="1"/>
  <c r="J88" i="1" s="1"/>
  <c r="I53" i="1"/>
  <c r="J53" i="1" s="1"/>
  <c r="I50" i="1"/>
  <c r="J50" i="1" s="1"/>
  <c r="I23" i="1"/>
  <c r="J23" i="1" s="1"/>
  <c r="I91" i="1"/>
  <c r="J91" i="1" s="1"/>
  <c r="I83" i="1"/>
  <c r="J83" i="1" s="1"/>
  <c r="I75" i="1"/>
  <c r="J75" i="1" s="1"/>
  <c r="I56" i="1"/>
  <c r="J56" i="1" s="1"/>
  <c r="I47" i="1"/>
  <c r="J47" i="1" s="1"/>
  <c r="I38" i="1"/>
  <c r="J38" i="1" s="1"/>
  <c r="I29" i="1"/>
  <c r="J29" i="1" s="1"/>
  <c r="I21" i="1"/>
  <c r="J21" i="1" s="1"/>
  <c r="I35" i="1"/>
  <c r="J35" i="1" s="1"/>
  <c r="I18" i="1"/>
  <c r="J18" i="1" s="1"/>
  <c r="I68" i="1"/>
  <c r="J68" i="1" s="1"/>
  <c r="I40" i="1"/>
  <c r="J40" i="1" s="1"/>
  <c r="I90" i="1"/>
  <c r="J90" i="1" s="1"/>
  <c r="I82" i="1"/>
  <c r="J82" i="1" s="1"/>
  <c r="I74" i="1"/>
  <c r="J74" i="1" s="1"/>
  <c r="I55" i="1"/>
  <c r="J55" i="1" s="1"/>
  <c r="I46" i="1"/>
  <c r="J46" i="1" s="1"/>
  <c r="I37" i="1"/>
  <c r="J37" i="1" s="1"/>
  <c r="I28" i="1"/>
  <c r="J28" i="1" s="1"/>
  <c r="I20" i="1"/>
  <c r="J20" i="1" s="1"/>
  <c r="I80" i="1"/>
  <c r="J80" i="1" s="1"/>
  <c r="I71" i="1"/>
  <c r="J71" i="1" s="1"/>
  <c r="I85" i="1"/>
  <c r="J85" i="1" s="1"/>
</calcChain>
</file>

<file path=xl/sharedStrings.xml><?xml version="1.0" encoding="utf-8"?>
<sst xmlns="http://schemas.openxmlformats.org/spreadsheetml/2006/main" count="331" uniqueCount="255">
  <si>
    <t>Discount %</t>
  </si>
  <si>
    <t>Page 1</t>
  </si>
  <si>
    <t>Discounted Pricing</t>
  </si>
  <si>
    <t>Part #</t>
  </si>
  <si>
    <t>Product</t>
  </si>
  <si>
    <t>OD</t>
  </si>
  <si>
    <t>PER</t>
  </si>
  <si>
    <t>BOX</t>
  </si>
  <si>
    <t>Box WT</t>
  </si>
  <si>
    <t>UPC</t>
  </si>
  <si>
    <t>Description</t>
  </si>
  <si>
    <t>FT</t>
  </si>
  <si>
    <t>COIL</t>
  </si>
  <si>
    <t>QTY</t>
  </si>
  <si>
    <t>(LBS)</t>
  </si>
  <si>
    <t>CODE</t>
  </si>
  <si>
    <r>
      <t>Gas-Tec</t>
    </r>
    <r>
      <rPr>
        <b/>
        <sz val="10"/>
        <color indexed="8"/>
        <rFont val="Arial"/>
        <family val="2"/>
      </rPr>
      <t>®</t>
    </r>
    <r>
      <rPr>
        <b/>
        <sz val="10"/>
        <color indexed="8"/>
        <rFont val="Tahoma"/>
        <family val="2"/>
      </rPr>
      <t xml:space="preserve"> - For Natural &amp; Liquefied Petroleum Gas Lines</t>
    </r>
  </si>
  <si>
    <t>Gas-Tec Yellow 1/4” L (3/8” Type G/Gas) 250’</t>
  </si>
  <si>
    <t>3/8"</t>
  </si>
  <si>
    <t>6 23927 21400 0</t>
  </si>
  <si>
    <t>021410</t>
  </si>
  <si>
    <t>Gas-Tec Yellow 1/4” L (3/8” Type G/Gas) 100’</t>
  </si>
  <si>
    <t>6 23927 21410 9</t>
  </si>
  <si>
    <t>021460</t>
  </si>
  <si>
    <t>Gas-Tec Yellow 1/4” L (3/8” Type G/Gas) 60’</t>
  </si>
  <si>
    <t>6 23927 21460 4</t>
  </si>
  <si>
    <t>023800</t>
  </si>
  <si>
    <t>Gas-Tec Yellow 3/8” L (1/2” Type G/Gas) 250’</t>
  </si>
  <si>
    <t xml:space="preserve">1/2" </t>
  </si>
  <si>
    <t>6 23927 23800 6</t>
  </si>
  <si>
    <t>023810</t>
  </si>
  <si>
    <t>Gas-Tec Yellow 3/8” L (1/2” Type G/Gas) 100’</t>
  </si>
  <si>
    <t>6 23927 23810 5</t>
  </si>
  <si>
    <t>023860</t>
  </si>
  <si>
    <t>Gas-Tec Yellow 3/8” L (1/2” Type G/Gas) 60’</t>
  </si>
  <si>
    <t>6 23927 23860 0</t>
  </si>
  <si>
    <t>021200</t>
  </si>
  <si>
    <t>Gas-Tec Yellow 1/2” L (5/8” Type G/Gas) 250’</t>
  </si>
  <si>
    <t>5/8"</t>
  </si>
  <si>
    <t>6 23927 21200 6</t>
  </si>
  <si>
    <t>021210</t>
  </si>
  <si>
    <t>Gas-Tec Yellow 1/2” L (5/8” Type G/Gas) 100’</t>
  </si>
  <si>
    <t>6 23927 21210 5</t>
  </si>
  <si>
    <t>021260</t>
  </si>
  <si>
    <t>Gas-Tec Yellow 1/2” L (5/8” Type G/Gas) 60’</t>
  </si>
  <si>
    <t>6 23927 21260 0</t>
  </si>
  <si>
    <t>025810</t>
  </si>
  <si>
    <t>Gas-Tec Yellow 5/8” L (3/4” Type G/Gas) 100’</t>
  </si>
  <si>
    <t>3/4"</t>
  </si>
  <si>
    <t>6 23927 25810 3</t>
  </si>
  <si>
    <t>025860</t>
  </si>
  <si>
    <t>Gas-Tec Yellow 5/8” L (3/4” Type G/Gas) 60’</t>
  </si>
  <si>
    <t>6 23927 25860 8</t>
  </si>
  <si>
    <t>023410</t>
  </si>
  <si>
    <t>Gas-Tec Yellow 3/4” L (7/8” Type G/Gas) 100’</t>
  </si>
  <si>
    <t>7/8"</t>
  </si>
  <si>
    <t>6 23927 23410 7</t>
  </si>
  <si>
    <t>023460</t>
  </si>
  <si>
    <t>Gas-Tec Yellow 3/4” L (7/8” Type G/Gas) 60’</t>
  </si>
  <si>
    <t>6 23927 23460 2</t>
  </si>
  <si>
    <t>029110</t>
  </si>
  <si>
    <t>Gas-Tec Yellow 1” L 100’</t>
  </si>
  <si>
    <t>1-1/8"</t>
  </si>
  <si>
    <t>6 23927 29110 7</t>
  </si>
  <si>
    <t>029160</t>
  </si>
  <si>
    <t>Gas-Tec Yellow 1” L 60’</t>
  </si>
  <si>
    <t>6 23927 29160 2</t>
  </si>
  <si>
    <t>025380</t>
  </si>
  <si>
    <t>Gas-Tec Black 3/8” L (1/2” Type G/Gas) 250’</t>
  </si>
  <si>
    <t>1/2"</t>
  </si>
  <si>
    <t>6 23927 25380 8</t>
  </si>
  <si>
    <t>025120</t>
  </si>
  <si>
    <t>Gas-Tec Black 1/2” L (5/8” Type G/Gas) 250’</t>
  </si>
  <si>
    <t>6 23927 25120 0</t>
  </si>
  <si>
    <r>
      <t>Gas Pro-Tec</t>
    </r>
    <r>
      <rPr>
        <b/>
        <sz val="10"/>
        <rFont val="Arial"/>
        <family val="2"/>
      </rPr>
      <t>®</t>
    </r>
    <r>
      <rPr>
        <b/>
        <sz val="10"/>
        <rFont val="Tahoma"/>
        <family val="2"/>
      </rPr>
      <t xml:space="preserve"> - Type K For Natural &amp; Liquefied Petroleum Gas Lines</t>
    </r>
  </si>
  <si>
    <t>028500</t>
  </si>
  <si>
    <t>Gas Pro-Tec Yellow 1/4"K 250'</t>
  </si>
  <si>
    <t>6 23927 28500 0</t>
  </si>
  <si>
    <t>028510</t>
  </si>
  <si>
    <t>Gas Pro-Tec Yellow 1/4"K 100'</t>
  </si>
  <si>
    <t>6 23927 28510 9</t>
  </si>
  <si>
    <t>028560</t>
  </si>
  <si>
    <t>Gas Pro-Tec Yellow 1/4"K 60'</t>
  </si>
  <si>
    <t>6 23927 28560 4</t>
  </si>
  <si>
    <t>028600</t>
  </si>
  <si>
    <t>Gas Pro-Tec Yellow 3/8"K 250'</t>
  </si>
  <si>
    <t>6 23927 28600 7</t>
  </si>
  <si>
    <t>028610</t>
  </si>
  <si>
    <t>Gas Pro-Tec Yellow 3/8"K  100'</t>
  </si>
  <si>
    <t>6 23927 28610 6</t>
  </si>
  <si>
    <t>028660</t>
  </si>
  <si>
    <t>Gas Pro-Tec Yellow 3/8"K  60'</t>
  </si>
  <si>
    <t>6 23927 28660 1</t>
  </si>
  <si>
    <t>028700</t>
  </si>
  <si>
    <t>Gas Pro-Tec Yellow 1/2"K 250'</t>
  </si>
  <si>
    <t>6 23927 28700 4</t>
  </si>
  <si>
    <t>028710</t>
  </si>
  <si>
    <t>Gas Pro-Tec Yellow 1/2"K  100'</t>
  </si>
  <si>
    <t>6 23927 28710 3</t>
  </si>
  <si>
    <t>028760</t>
  </si>
  <si>
    <t>Gas Pro-Tec Yellow 1/2"K  60'</t>
  </si>
  <si>
    <t>6 23927 28760 8</t>
  </si>
  <si>
    <r>
      <t>Gas-Tec</t>
    </r>
    <r>
      <rPr>
        <b/>
        <sz val="10"/>
        <rFont val="Arial"/>
        <family val="2"/>
      </rPr>
      <t>®</t>
    </r>
    <r>
      <rPr>
        <b/>
        <sz val="10"/>
        <rFont val="Tahoma"/>
        <family val="2"/>
      </rPr>
      <t xml:space="preserve"> Plus - Outer Sleeved Gas-Tec</t>
    </r>
  </si>
  <si>
    <t>024141</t>
  </si>
  <si>
    <t>Gas-Tec Plus Yellow 1/4" L (3/8" Type G/Gas) 100'</t>
  </si>
  <si>
    <t>6 23927 24141 9</t>
  </si>
  <si>
    <t>024146</t>
  </si>
  <si>
    <t>Gas-Tec Plus Yellow 1/4" L (3/8" Type G/Gas) 60'</t>
  </si>
  <si>
    <t>6 23927 24146 4</t>
  </si>
  <si>
    <t>024381</t>
  </si>
  <si>
    <t>Gas-Tec Plus Yellow 3/8" L (1/2" Type G/Gas) 100'</t>
  </si>
  <si>
    <t>6 23927 24381 9</t>
  </si>
  <si>
    <t>024386</t>
  </si>
  <si>
    <t>Gas-Tec Plus Yellow 3/8" L (1/2" Type G/Gas) 60'</t>
  </si>
  <si>
    <t>6 23927 24386 4</t>
  </si>
  <si>
    <t>024121</t>
  </si>
  <si>
    <t>Gas-Tec Plus Yellow 1/2" L (5/8" Type G/Gas) 100'</t>
  </si>
  <si>
    <t>6 23927 24121 1</t>
  </si>
  <si>
    <t>024126</t>
  </si>
  <si>
    <t>Gas-Tec Plus Yellow 1/2" L (5/8" Type G/Gas) 60'</t>
  </si>
  <si>
    <t>6 23927 24126 6</t>
  </si>
  <si>
    <r>
      <t>Oil V-Tec</t>
    </r>
    <r>
      <rPr>
        <b/>
        <sz val="10"/>
        <color indexed="8"/>
        <rFont val="Arial"/>
        <family val="2"/>
      </rPr>
      <t>™</t>
    </r>
    <r>
      <rPr>
        <b/>
        <sz val="10"/>
        <color indexed="8"/>
        <rFont val="Tahoma"/>
        <family val="2"/>
      </rPr>
      <t xml:space="preserve"> - Clear Striped Fuel Oil Transfer Lines</t>
    </r>
  </si>
  <si>
    <t>038380</t>
  </si>
  <si>
    <t>Oil V-Tec Orange 3/8" OD 250'</t>
  </si>
  <si>
    <t>6 23927 38385 0</t>
  </si>
  <si>
    <t>038381</t>
  </si>
  <si>
    <t>Oil V-Tec Orange 3/8" OD 100'</t>
  </si>
  <si>
    <t>6 23927 38381 2</t>
  </si>
  <si>
    <t>038385</t>
  </si>
  <si>
    <t>Oil V-Tec Orange 3/8" OD 50'</t>
  </si>
  <si>
    <t>6 23927 38120 7</t>
  </si>
  <si>
    <t>038120</t>
  </si>
  <si>
    <t>Oil V-Tec Orange 1/2" OD 250'</t>
  </si>
  <si>
    <t xml:space="preserve">6 23927 38125 2 </t>
  </si>
  <si>
    <t>038121</t>
  </si>
  <si>
    <t>Oil V-Tec Orange 1/2" OD 100'</t>
  </si>
  <si>
    <t>6 23927 38121 4</t>
  </si>
  <si>
    <t>038125</t>
  </si>
  <si>
    <t>Oil V-Tec Orange 1/2" OD 50'</t>
  </si>
  <si>
    <t>038580</t>
  </si>
  <si>
    <t>Oil V-Tec Orange 5/8" OD 250'</t>
  </si>
  <si>
    <t>6 23927 38580 9</t>
  </si>
  <si>
    <t>038581</t>
  </si>
  <si>
    <t>Oil V-Tec Orange 5/8" OD 100'</t>
  </si>
  <si>
    <t>6 23927 38585 4</t>
  </si>
  <si>
    <t>038585</t>
  </si>
  <si>
    <t>Oil V-Tec Orange 5/8" OD 50'</t>
  </si>
  <si>
    <t>6 23927 38581 6</t>
  </si>
  <si>
    <t>1010 Clarke Rd. London, ON CANADA N5Y 5S6</t>
  </si>
  <si>
    <t>P: 1.800.891.0800</t>
  </si>
  <si>
    <t>Page 2</t>
  </si>
  <si>
    <r>
      <t>Pro-Tec Plus</t>
    </r>
    <r>
      <rPr>
        <b/>
        <sz val="10"/>
        <rFont val="Arial"/>
        <family val="2"/>
      </rPr>
      <t>™</t>
    </r>
    <r>
      <rPr>
        <b/>
        <sz val="10"/>
        <rFont val="Tahoma"/>
        <family val="2"/>
      </rPr>
      <t xml:space="preserve"> - Outer Sleeved Oil Pro-Tec</t>
    </r>
  </si>
  <si>
    <t>031381</t>
  </si>
  <si>
    <t>Oil Pro-Tec Plus Orange 3/8" OD 100'</t>
  </si>
  <si>
    <t>6 23927 31381 9</t>
  </si>
  <si>
    <t>031385</t>
  </si>
  <si>
    <t>Oil Pro-Tec Plus Orange 3/8" OD 50'</t>
  </si>
  <si>
    <t>6 23927 31385 7</t>
  </si>
  <si>
    <t>031121</t>
  </si>
  <si>
    <t>Oil Pro-Tec Plus Orange 1/2" OD 100'</t>
  </si>
  <si>
    <t>6 23927 31121 1</t>
  </si>
  <si>
    <t>031125</t>
  </si>
  <si>
    <t>Oil Pro-Tec Plus Orange 1/2" OD 50'</t>
  </si>
  <si>
    <t>6 23927 31125 9</t>
  </si>
  <si>
    <r>
      <t>Aqua Shield</t>
    </r>
    <r>
      <rPr>
        <b/>
        <sz val="10"/>
        <color indexed="8"/>
        <rFont val="Arial"/>
        <family val="2"/>
      </rPr>
      <t>™</t>
    </r>
    <r>
      <rPr>
        <b/>
        <sz val="10"/>
        <color indexed="8"/>
        <rFont val="Tahoma"/>
        <family val="2"/>
      </rPr>
      <t xml:space="preserve"> - For Potable Water Lines</t>
    </r>
  </si>
  <si>
    <t>091210</t>
  </si>
  <si>
    <t>Aqua Shield Blue 1/2" L x 100'</t>
  </si>
  <si>
    <t>6 23927 91210 4</t>
  </si>
  <si>
    <t>091260</t>
  </si>
  <si>
    <t>Aqua Shield Blue 1/2" L x 60'</t>
  </si>
  <si>
    <t>6 23927 91260 9</t>
  </si>
  <si>
    <t>090121</t>
  </si>
  <si>
    <t>Aqua Shield Red 1/2" L x 100'</t>
  </si>
  <si>
    <t>6 23927 90121 4</t>
  </si>
  <si>
    <t>090126</t>
  </si>
  <si>
    <t>Aqua Shield Red 1/2" L x 60'</t>
  </si>
  <si>
    <t>6 23927 90126 9</t>
  </si>
  <si>
    <t>093401</t>
  </si>
  <si>
    <t>Aqua Shield Blue 3/4" L x 100'</t>
  </si>
  <si>
    <t>6 23927 93401 4</t>
  </si>
  <si>
    <t>093406</t>
  </si>
  <si>
    <t>Aqua Shield Blue 3/4" L x 60'</t>
  </si>
  <si>
    <t>6 23927 93406 9</t>
  </si>
  <si>
    <t>090134</t>
  </si>
  <si>
    <t>Aqua Shield Red 3/4" L x 100'</t>
  </si>
  <si>
    <t>6 23927 90134 4</t>
  </si>
  <si>
    <t>090634</t>
  </si>
  <si>
    <t>Aqua Shield Red 3/4" L x 60'</t>
  </si>
  <si>
    <t>6 23927 90634 9</t>
  </si>
  <si>
    <t>091010</t>
  </si>
  <si>
    <t>Aqua Shield Blue 1" L x 100'</t>
  </si>
  <si>
    <t>1 1/8"</t>
  </si>
  <si>
    <t>6 23927 91010 7</t>
  </si>
  <si>
    <t>091060</t>
  </si>
  <si>
    <t>Aqua Shield Blue 1" L x 60'</t>
  </si>
  <si>
    <t>6 23927 91060 5</t>
  </si>
  <si>
    <t>095110</t>
  </si>
  <si>
    <t>Aqua Shield Blue 3/4" K x 100'</t>
  </si>
  <si>
    <t>6 23927 95110 3</t>
  </si>
  <si>
    <t>095166</t>
  </si>
  <si>
    <t>Aqua Shield Blue 3/4" K x 66'</t>
  </si>
  <si>
    <t>6 23927 95166 0</t>
  </si>
  <si>
    <t>095160</t>
  </si>
  <si>
    <t>Aqua Shield Blue 3/4" K x 60'</t>
  </si>
  <si>
    <t>6 23927 95160 8</t>
  </si>
  <si>
    <t>096110</t>
  </si>
  <si>
    <t>Aqua Shield Red 3/4" K x 100'</t>
  </si>
  <si>
    <t>6 23927 96110 9</t>
  </si>
  <si>
    <t>096160</t>
  </si>
  <si>
    <t>Aqua Shield Red 3/4" K x 60'</t>
  </si>
  <si>
    <t>6 23927 96160 4</t>
  </si>
  <si>
    <t>095210</t>
  </si>
  <si>
    <t>Aqua Shield Blue 1" K x 100'</t>
  </si>
  <si>
    <t>6 23927 95210 7</t>
  </si>
  <si>
    <t>095266</t>
  </si>
  <si>
    <t>Aqua Shield Blue 1" K x 66'</t>
  </si>
  <si>
    <t>6 23927 95266 7</t>
  </si>
  <si>
    <t>095260</t>
  </si>
  <si>
    <t>Aqua Shield Blue 1" K x 60'</t>
  </si>
  <si>
    <t>6 23927 95260 5</t>
  </si>
  <si>
    <t>095320</t>
  </si>
  <si>
    <t>Aqua Shield Blue 1 1/2" K x 20'</t>
  </si>
  <si>
    <t>1 5/8"</t>
  </si>
  <si>
    <t>6 23927 95320 6</t>
  </si>
  <si>
    <t>095420</t>
  </si>
  <si>
    <t>Aqua Shield Blue 2" K x 20'</t>
  </si>
  <si>
    <t>2 1/8"</t>
  </si>
  <si>
    <t>6 23927 95420 3</t>
  </si>
  <si>
    <t xml:space="preserve">TERMS &amp; CONDITIONS </t>
  </si>
  <si>
    <t xml:space="preserve">• All prices in Canadian dollars </t>
  </si>
  <si>
    <t xml:space="preserve">• Terms: Net 45, 2% 30 Days </t>
  </si>
  <si>
    <t xml:space="preserve">• Minimum order $1,000 </t>
  </si>
  <si>
    <t xml:space="preserve">• Carton quantities do apply - except 3/4” nominal &amp; 1” nominal </t>
  </si>
  <si>
    <t xml:space="preserve">Gas-Tec and Aqua Shield available as single coils </t>
  </si>
  <si>
    <t xml:space="preserve">• Product invoiced by the foot, coil price for reference only </t>
  </si>
  <si>
    <t xml:space="preserve">• UPC code provided for reference only, coils are not identified with UPC code </t>
  </si>
  <si>
    <t xml:space="preserve">• All pricing subject to change without notice </t>
  </si>
  <si>
    <t>• Discounts N/A for Accessories</t>
  </si>
  <si>
    <t xml:space="preserve">FREIGHT TERMS </t>
  </si>
  <si>
    <t xml:space="preserve">• FOB London, Ontario </t>
  </si>
  <si>
    <t xml:space="preserve">• Freight prepaid on orders over $5,000 to one shipping destination </t>
  </si>
  <si>
    <t xml:space="preserve">• Orders under $5,000 - prepay and charge or collect your carrier </t>
  </si>
  <si>
    <t xml:space="preserve">• Coated copper, Line Sets and bare copper items available to ship together: </t>
  </si>
  <si>
    <t>• Bare Copper: 7,500 lbs qualifies for prepaid. Any box quantity of Kamco of pallet quantity of Line Sets rides prepaid</t>
  </si>
  <si>
    <t>• Line Sets: 10 full pallets qualifies for prepaid. Any box quantity Kamco or box quantity bare copper coils rides prepaid</t>
  </si>
  <si>
    <t>• Kamco: $5,000 qualifies for prepaid. Any box quantity bare copper coils or pallet quantity of Line Sets rides prepaid</t>
  </si>
  <si>
    <t xml:space="preserve">                 USA: 1.800.561.7119   FAX: 1.519.455.9238</t>
  </si>
  <si>
    <r>
      <t xml:space="preserve">                          Customer Driven </t>
    </r>
    <r>
      <rPr>
        <i/>
        <sz val="10"/>
        <rFont val="Tahoma"/>
        <family val="2"/>
      </rPr>
      <t>Quality</t>
    </r>
    <r>
      <rPr>
        <sz val="10"/>
        <rFont val="Tahoma"/>
        <family val="2"/>
      </rPr>
      <t xml:space="preserve">   •   Customer Driven </t>
    </r>
    <r>
      <rPr>
        <i/>
        <sz val="10"/>
        <rFont val="Tahoma"/>
        <family val="2"/>
      </rPr>
      <t>Service</t>
    </r>
    <r>
      <rPr>
        <sz val="10"/>
        <rFont val="Tahoma"/>
        <family val="2"/>
      </rPr>
      <t xml:space="preserve">   •   Customer Driven </t>
    </r>
    <r>
      <rPr>
        <i/>
        <sz val="10"/>
        <rFont val="Tahoma"/>
        <family val="2"/>
      </rPr>
      <t>Innovation</t>
    </r>
  </si>
  <si>
    <t>021400</t>
  </si>
  <si>
    <t>2025 CANADIAN PRICE LIST</t>
  </si>
  <si>
    <t>Kamco Factory Coated Copper 2025 Wholesale Price Sheet</t>
  </si>
  <si>
    <t>Effective Date: December 11, 2025</t>
  </si>
  <si>
    <t xml:space="preserve">Kamco Factory Coated Copper 2025 Wholesale Price Sheet                            </t>
  </si>
  <si>
    <t xml:space="preserve">               www.glcopper.ca</t>
  </si>
  <si>
    <t xml:space="preserve">                     1010 Clarke Rd. • London, ON  • CANADA  •  N5V 3B2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</si>
</sst>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44" formatCode="_-&quot;$&quot;* #,##0.00_-;\-&quot;$&quot;* #,##0.00_-;_-&quot;$&quot;* &quot;-&quot;??_-;_-@_-"/>
    <numFmt numFmtId="164" formatCode="#,##0.0000"/>
    <numFmt numFmtId="165" formatCode="&quot;$&quot;#,##0.000"/>
    <numFmt numFmtId="166" formatCode="&quot;$&quot;#,##0.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indexed="9"/>
      <name val="Helvetica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color indexed="9"/>
      <name val="Tahoma"/>
      <family val="2"/>
    </font>
    <font>
      <b/>
      <sz val="10"/>
      <color indexed="8"/>
      <name val="Tahoma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sz val="10"/>
      <name val="Arial"/>
      <family val="2"/>
    </font>
    <font>
      <sz val="11"/>
      <name val="Tahoma"/>
      <family val="2"/>
    </font>
    <font>
      <sz val="11"/>
      <name val="Arial"/>
      <family val="2"/>
    </font>
    <font>
      <sz val="10"/>
      <color indexed="10"/>
      <name val="Tahoma"/>
      <family val="2"/>
    </font>
    <font>
      <i/>
      <sz val="10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indexed="13"/>
      </left>
      <right/>
      <top style="thin">
        <color indexed="13"/>
      </top>
      <bottom/>
      <diagonal/>
    </border>
    <border>
      <left/>
      <right style="thin">
        <color indexed="13"/>
      </right>
      <top style="thin">
        <color indexed="13"/>
      </top>
      <bottom/>
      <diagonal/>
    </border>
    <border>
      <left style="thin">
        <color indexed="13"/>
      </left>
      <right/>
      <top/>
      <bottom/>
      <diagonal/>
    </border>
    <border>
      <left/>
      <right style="thin">
        <color indexed="13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6">
    <xf numFmtId="0" fontId="0" fillId="0" borderId="0" xfId="0"/>
    <xf numFmtId="0" fontId="0" fillId="2" borderId="0" xfId="0" applyFill="1"/>
    <xf numFmtId="0" fontId="0" fillId="3" borderId="0" xfId="0" applyFill="1" applyAlignment="1">
      <alignment vertical="center"/>
    </xf>
    <xf numFmtId="0" fontId="0" fillId="3" borderId="0" xfId="0" applyFill="1"/>
    <xf numFmtId="164" fontId="0" fillId="3" borderId="0" xfId="0" applyNumberFormat="1" applyFill="1"/>
    <xf numFmtId="10" fontId="0" fillId="3" borderId="0" xfId="0" applyNumberFormat="1" applyFill="1"/>
    <xf numFmtId="2" fontId="0" fillId="3" borderId="0" xfId="0" applyNumberFormat="1" applyFill="1"/>
    <xf numFmtId="0" fontId="0" fillId="3" borderId="0" xfId="0" applyFill="1" applyAlignment="1">
      <alignment horizontal="center" vertical="center"/>
    </xf>
    <xf numFmtId="0" fontId="4" fillId="3" borderId="0" xfId="0" applyFont="1" applyFill="1"/>
    <xf numFmtId="9" fontId="0" fillId="3" borderId="0" xfId="0" applyNumberFormat="1" applyFill="1"/>
    <xf numFmtId="49" fontId="3" fillId="3" borderId="0" xfId="0" applyNumberFormat="1" applyFont="1" applyFill="1" applyAlignment="1">
      <alignment horizontal="left" vertical="center"/>
    </xf>
    <xf numFmtId="164" fontId="6" fillId="2" borderId="1" xfId="0" applyNumberFormat="1" applyFont="1" applyFill="1" applyBorder="1"/>
    <xf numFmtId="0" fontId="6" fillId="2" borderId="2" xfId="0" applyFont="1" applyFill="1" applyBorder="1"/>
    <xf numFmtId="0" fontId="6" fillId="2" borderId="0" xfId="0" applyFont="1" applyFill="1" applyAlignment="1">
      <alignment horizontal="center"/>
    </xf>
    <xf numFmtId="164" fontId="6" fillId="2" borderId="3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left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8" fontId="9" fillId="3" borderId="7" xfId="0" applyNumberFormat="1" applyFont="1" applyFill="1" applyBorder="1" applyAlignment="1">
      <alignment horizontal="center" vertical="center"/>
    </xf>
    <xf numFmtId="165" fontId="0" fillId="3" borderId="0" xfId="0" applyNumberFormat="1" applyFill="1"/>
    <xf numFmtId="166" fontId="9" fillId="3" borderId="6" xfId="0" applyNumberFormat="1" applyFont="1" applyFill="1" applyBorder="1" applyAlignment="1">
      <alignment horizontal="center" vertical="center"/>
    </xf>
    <xf numFmtId="164" fontId="9" fillId="6" borderId="6" xfId="0" applyNumberFormat="1" applyFont="1" applyFill="1" applyBorder="1" applyAlignment="1">
      <alignment horizontal="center" vertical="center"/>
    </xf>
    <xf numFmtId="166" fontId="9" fillId="6" borderId="6" xfId="0" applyNumberFormat="1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left" vertical="center"/>
    </xf>
    <xf numFmtId="166" fontId="9" fillId="3" borderId="7" xfId="0" applyNumberFormat="1" applyFont="1" applyFill="1" applyBorder="1" applyAlignment="1">
      <alignment horizontal="center" vertical="center"/>
    </xf>
    <xf numFmtId="164" fontId="9" fillId="6" borderId="7" xfId="0" applyNumberFormat="1" applyFont="1" applyFill="1" applyBorder="1" applyAlignment="1">
      <alignment horizontal="center" vertical="center"/>
    </xf>
    <xf numFmtId="166" fontId="9" fillId="6" borderId="7" xfId="0" applyNumberFormat="1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left" vertical="center"/>
    </xf>
    <xf numFmtId="0" fontId="9" fillId="3" borderId="8" xfId="0" applyFont="1" applyFill="1" applyBorder="1" applyAlignment="1">
      <alignment horizontal="center" vertical="center"/>
    </xf>
    <xf numFmtId="8" fontId="9" fillId="3" borderId="6" xfId="0" applyNumberFormat="1" applyFont="1" applyFill="1" applyBorder="1" applyAlignment="1">
      <alignment horizontal="center" vertical="center"/>
    </xf>
    <xf numFmtId="8" fontId="9" fillId="3" borderId="8" xfId="0" applyNumberFormat="1" applyFont="1" applyFill="1" applyBorder="1" applyAlignment="1">
      <alignment horizontal="center" vertical="center"/>
    </xf>
    <xf numFmtId="166" fontId="9" fillId="3" borderId="8" xfId="0" applyNumberFormat="1" applyFont="1" applyFill="1" applyBorder="1" applyAlignment="1">
      <alignment horizontal="center" vertical="center"/>
    </xf>
    <xf numFmtId="164" fontId="9" fillId="6" borderId="8" xfId="0" applyNumberFormat="1" applyFont="1" applyFill="1" applyBorder="1" applyAlignment="1">
      <alignment horizontal="center" vertical="center"/>
    </xf>
    <xf numFmtId="166" fontId="9" fillId="6" borderId="8" xfId="0" applyNumberFormat="1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left"/>
    </xf>
    <xf numFmtId="0" fontId="9" fillId="3" borderId="10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/>
    </xf>
    <xf numFmtId="165" fontId="0" fillId="3" borderId="10" xfId="0" applyNumberFormat="1" applyFill="1" applyBorder="1"/>
    <xf numFmtId="166" fontId="9" fillId="3" borderId="6" xfId="1" applyNumberFormat="1" applyFont="1" applyFill="1" applyBorder="1" applyAlignment="1">
      <alignment horizontal="center" vertical="center"/>
    </xf>
    <xf numFmtId="44" fontId="9" fillId="3" borderId="6" xfId="1" applyFont="1" applyFill="1" applyBorder="1" applyAlignment="1">
      <alignment horizontal="center"/>
    </xf>
    <xf numFmtId="1" fontId="9" fillId="3" borderId="6" xfId="0" applyNumberFormat="1" applyFont="1" applyFill="1" applyBorder="1" applyAlignment="1">
      <alignment horizontal="center"/>
    </xf>
    <xf numFmtId="0" fontId="9" fillId="3" borderId="0" xfId="0" applyFont="1" applyFill="1" applyAlignment="1">
      <alignment horizontal="center" vertical="center"/>
    </xf>
    <xf numFmtId="8" fontId="9" fillId="3" borderId="0" xfId="0" applyNumberFormat="1" applyFont="1" applyFill="1" applyAlignment="1">
      <alignment horizontal="center" vertical="center"/>
    </xf>
    <xf numFmtId="166" fontId="9" fillId="3" borderId="7" xfId="1" applyNumberFormat="1" applyFont="1" applyFill="1" applyBorder="1" applyAlignment="1">
      <alignment horizontal="center" vertical="center"/>
    </xf>
    <xf numFmtId="44" fontId="9" fillId="3" borderId="7" xfId="1" applyFont="1" applyFill="1" applyBorder="1" applyAlignment="1">
      <alignment horizontal="center" vertical="center"/>
    </xf>
    <xf numFmtId="1" fontId="9" fillId="3" borderId="7" xfId="0" applyNumberFormat="1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8" fontId="9" fillId="3" borderId="5" xfId="0" applyNumberFormat="1" applyFont="1" applyFill="1" applyBorder="1" applyAlignment="1">
      <alignment horizontal="center" vertical="center"/>
    </xf>
    <xf numFmtId="165" fontId="0" fillId="3" borderId="5" xfId="0" applyNumberFormat="1" applyFill="1" applyBorder="1"/>
    <xf numFmtId="166" fontId="9" fillId="3" borderId="8" xfId="1" applyNumberFormat="1" applyFont="1" applyFill="1" applyBorder="1" applyAlignment="1">
      <alignment horizontal="center" vertical="center"/>
    </xf>
    <xf numFmtId="44" fontId="9" fillId="3" borderId="8" xfId="1" applyFont="1" applyFill="1" applyBorder="1" applyAlignment="1">
      <alignment horizontal="center" vertical="center"/>
    </xf>
    <xf numFmtId="1" fontId="9" fillId="3" borderId="8" xfId="0" applyNumberFormat="1" applyFont="1" applyFill="1" applyBorder="1" applyAlignment="1">
      <alignment horizontal="center" vertical="center"/>
    </xf>
    <xf numFmtId="8" fontId="9" fillId="3" borderId="10" xfId="0" applyNumberFormat="1" applyFont="1" applyFill="1" applyBorder="1" applyAlignment="1">
      <alignment horizontal="center" vertical="center"/>
    </xf>
    <xf numFmtId="1" fontId="9" fillId="3" borderId="6" xfId="0" applyNumberFormat="1" applyFont="1" applyFill="1" applyBorder="1" applyAlignment="1">
      <alignment horizontal="center" vertical="center"/>
    </xf>
    <xf numFmtId="0" fontId="9" fillId="3" borderId="6" xfId="0" applyFont="1" applyFill="1" applyBorder="1"/>
    <xf numFmtId="165" fontId="9" fillId="3" borderId="6" xfId="0" applyNumberFormat="1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9" fillId="3" borderId="8" xfId="0" applyFont="1" applyFill="1" applyBorder="1"/>
    <xf numFmtId="165" fontId="9" fillId="3" borderId="8" xfId="0" applyNumberFormat="1" applyFont="1" applyFill="1" applyBorder="1" applyAlignment="1">
      <alignment horizontal="center"/>
    </xf>
    <xf numFmtId="166" fontId="9" fillId="3" borderId="6" xfId="0" applyNumberFormat="1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9" fillId="3" borderId="7" xfId="0" applyFont="1" applyFill="1" applyBorder="1"/>
    <xf numFmtId="166" fontId="9" fillId="3" borderId="7" xfId="0" applyNumberFormat="1" applyFont="1" applyFill="1" applyBorder="1" applyAlignment="1">
      <alignment horizontal="center"/>
    </xf>
    <xf numFmtId="166" fontId="9" fillId="3" borderId="8" xfId="0" applyNumberFormat="1" applyFont="1" applyFill="1" applyBorder="1" applyAlignment="1">
      <alignment horizontal="center"/>
    </xf>
    <xf numFmtId="0" fontId="9" fillId="3" borderId="7" xfId="0" quotePrefix="1" applyFont="1" applyFill="1" applyBorder="1" applyAlignment="1">
      <alignment horizontal="center"/>
    </xf>
    <xf numFmtId="8" fontId="9" fillId="3" borderId="11" xfId="0" applyNumberFormat="1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/>
    </xf>
    <xf numFmtId="0" fontId="9" fillId="3" borderId="0" xfId="0" applyFont="1" applyFill="1"/>
    <xf numFmtId="166" fontId="9" fillId="3" borderId="0" xfId="0" applyNumberFormat="1" applyFont="1" applyFill="1" applyAlignment="1">
      <alignment horizontal="center"/>
    </xf>
    <xf numFmtId="164" fontId="9" fillId="3" borderId="0" xfId="0" applyNumberFormat="1" applyFont="1" applyFill="1" applyAlignment="1">
      <alignment horizontal="center"/>
    </xf>
    <xf numFmtId="0" fontId="12" fillId="3" borderId="0" xfId="0" applyFont="1" applyFill="1"/>
    <xf numFmtId="0" fontId="13" fillId="3" borderId="0" xfId="0" applyFont="1" applyFill="1"/>
    <xf numFmtId="164" fontId="4" fillId="3" borderId="0" xfId="0" applyNumberFormat="1" applyFont="1" applyFill="1"/>
    <xf numFmtId="164" fontId="6" fillId="2" borderId="0" xfId="0" applyNumberFormat="1" applyFont="1" applyFill="1" applyAlignment="1">
      <alignment horizontal="center"/>
    </xf>
    <xf numFmtId="165" fontId="9" fillId="3" borderId="7" xfId="0" applyNumberFormat="1" applyFont="1" applyFill="1" applyBorder="1" applyAlignment="1">
      <alignment horizontal="center"/>
    </xf>
    <xf numFmtId="49" fontId="9" fillId="3" borderId="7" xfId="0" applyNumberFormat="1" applyFont="1" applyFill="1" applyBorder="1" applyAlignment="1">
      <alignment horizontal="center"/>
    </xf>
    <xf numFmtId="0" fontId="10" fillId="3" borderId="0" xfId="0" applyFont="1" applyFill="1"/>
    <xf numFmtId="0" fontId="0" fillId="3" borderId="0" xfId="0" applyFill="1" applyAlignment="1">
      <alignment horizontal="center"/>
    </xf>
    <xf numFmtId="164" fontId="0" fillId="3" borderId="0" xfId="0" applyNumberFormat="1" applyFill="1" applyAlignment="1">
      <alignment horizontal="center"/>
    </xf>
    <xf numFmtId="164" fontId="9" fillId="3" borderId="0" xfId="0" applyNumberFormat="1" applyFont="1" applyFill="1" applyAlignment="1" applyProtection="1">
      <alignment horizontal="left" wrapText="1"/>
      <protection locked="0"/>
    </xf>
    <xf numFmtId="0" fontId="9" fillId="3" borderId="0" xfId="0" applyFont="1" applyFill="1" applyAlignment="1" applyProtection="1">
      <alignment horizontal="center"/>
      <protection locked="0"/>
    </xf>
    <xf numFmtId="0" fontId="9" fillId="3" borderId="0" xfId="0" applyFont="1" applyFill="1" applyAlignment="1" applyProtection="1">
      <alignment horizontal="left"/>
      <protection locked="0"/>
    </xf>
    <xf numFmtId="0" fontId="9" fillId="3" borderId="0" xfId="0" quotePrefix="1" applyFont="1" applyFill="1" applyAlignment="1" applyProtection="1">
      <alignment horizontal="center"/>
      <protection locked="0"/>
    </xf>
    <xf numFmtId="0" fontId="9" fillId="3" borderId="0" xfId="0" applyFont="1" applyFill="1" applyProtection="1">
      <protection locked="0"/>
    </xf>
    <xf numFmtId="0" fontId="9" fillId="3" borderId="0" xfId="0" applyFont="1" applyFill="1" applyAlignment="1">
      <alignment horizontal="right"/>
    </xf>
    <xf numFmtId="0" fontId="11" fillId="3" borderId="0" xfId="0" applyFont="1" applyFill="1"/>
    <xf numFmtId="164" fontId="11" fillId="3" borderId="0" xfId="0" applyNumberFormat="1" applyFont="1" applyFill="1"/>
    <xf numFmtId="0" fontId="9" fillId="3" borderId="6" xfId="0" quotePrefix="1" applyFont="1" applyFill="1" applyBorder="1" applyAlignment="1">
      <alignment horizontal="center" vertical="center" wrapText="1"/>
    </xf>
    <xf numFmtId="0" fontId="9" fillId="3" borderId="0" xfId="0" applyFont="1" applyFill="1" applyAlignment="1" applyProtection="1">
      <alignment horizontal="center"/>
      <protection locked="0"/>
    </xf>
    <xf numFmtId="0" fontId="10" fillId="5" borderId="9" xfId="0" applyFont="1" applyFill="1" applyBorder="1" applyAlignment="1">
      <alignment horizontal="center"/>
    </xf>
    <xf numFmtId="0" fontId="7" fillId="5" borderId="5" xfId="0" applyFont="1" applyFill="1" applyBorder="1" applyAlignment="1">
      <alignment horizontal="center"/>
    </xf>
    <xf numFmtId="0" fontId="14" fillId="3" borderId="0" xfId="0" applyFont="1" applyFill="1" applyAlignment="1" applyProtection="1">
      <alignment horizontal="center"/>
      <protection locked="0"/>
    </xf>
    <xf numFmtId="0" fontId="3" fillId="3" borderId="0" xfId="0" applyFont="1" applyFill="1" applyAlignment="1">
      <alignment horizontal="center" vertical="top" wrapText="1"/>
    </xf>
    <xf numFmtId="0" fontId="0" fillId="3" borderId="0" xfId="0" applyFill="1" applyAlignment="1">
      <alignment horizontal="center" vertical="top" wrapText="1"/>
    </xf>
    <xf numFmtId="0" fontId="3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10" fontId="5" fillId="4" borderId="12" xfId="0" applyNumberFormat="1" applyFont="1" applyFill="1" applyBorder="1" applyAlignment="1">
      <alignment horizontal="center" vertical="center"/>
    </xf>
    <xf numFmtId="10" fontId="5" fillId="4" borderId="13" xfId="0" applyNumberFormat="1" applyFont="1" applyFill="1" applyBorder="1" applyAlignment="1">
      <alignment horizontal="center" vertical="center"/>
    </xf>
    <xf numFmtId="10" fontId="5" fillId="4" borderId="14" xfId="0" applyNumberFormat="1" applyFont="1" applyFill="1" applyBorder="1" applyAlignment="1">
      <alignment horizontal="center" vertical="center"/>
    </xf>
    <xf numFmtId="10" fontId="5" fillId="4" borderId="15" xfId="0" applyNumberFormat="1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/>
    </xf>
    <xf numFmtId="0" fontId="10" fillId="5" borderId="5" xfId="0" applyFont="1" applyFill="1" applyBorder="1" applyAlignment="1">
      <alignment horizontal="center"/>
    </xf>
    <xf numFmtId="0" fontId="9" fillId="5" borderId="5" xfId="0" applyFont="1" applyFill="1" applyBorder="1" applyAlignment="1">
      <alignment horizontal="center"/>
    </xf>
    <xf numFmtId="0" fontId="7" fillId="5" borderId="9" xfId="0" applyFont="1" applyFill="1" applyBorder="1" applyAlignment="1">
      <alignment horizontal="center"/>
    </xf>
    <xf numFmtId="0" fontId="9" fillId="5" borderId="9" xfId="0" applyFont="1" applyFill="1" applyBorder="1" applyAlignment="1">
      <alignment horizontal="center"/>
    </xf>
    <xf numFmtId="0" fontId="12" fillId="3" borderId="0" xfId="0" applyFont="1" applyFill="1" applyAlignment="1">
      <alignment horizontal="right"/>
    </xf>
    <xf numFmtId="0" fontId="0" fillId="3" borderId="0" xfId="0" applyFill="1" applyAlignment="1">
      <alignment horizontal="right"/>
    </xf>
    <xf numFmtId="0" fontId="2" fillId="2" borderId="0" xfId="0" applyFont="1" applyFill="1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152400</xdr:rowOff>
    </xdr:from>
    <xdr:to>
      <xdr:col>13</xdr:col>
      <xdr:colOff>0</xdr:colOff>
      <xdr:row>6</xdr:row>
      <xdr:rowOff>47625</xdr:rowOff>
    </xdr:to>
    <xdr:pic>
      <xdr:nvPicPr>
        <xdr:cNvPr id="2" name="Picture 31" descr="untitled4">
          <a:extLst>
            <a:ext uri="{FF2B5EF4-FFF2-40B4-BE49-F238E27FC236}">
              <a16:creationId xmlns:a16="http://schemas.microsoft.com/office/drawing/2014/main" id="{C08A096A-E488-4611-832A-8C00ECDA56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4325"/>
          <a:ext cx="8096250" cy="847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2466975</xdr:colOff>
      <xdr:row>113</xdr:row>
      <xdr:rowOff>9524</xdr:rowOff>
    </xdr:from>
    <xdr:to>
      <xdr:col>9</xdr:col>
      <xdr:colOff>539611</xdr:colOff>
      <xdr:row>117</xdr:row>
      <xdr:rowOff>104775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2B4D478-DDB1-432C-8A3A-88CA6A6482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0" y="21478874"/>
          <a:ext cx="3130411" cy="7429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29"/>
  <sheetViews>
    <sheetView tabSelected="1" zoomScaleNormal="100" workbookViewId="0">
      <pane ySplit="13" topLeftCell="A14" activePane="bottomLeft" state="frozen"/>
      <selection pane="bottomLeft" activeCell="L126" sqref="L126"/>
    </sheetView>
  </sheetViews>
  <sheetFormatPr defaultRowHeight="15" x14ac:dyDescent="0.25"/>
  <cols>
    <col min="1" max="1" width="7.5703125" style="3" bestFit="1" customWidth="1"/>
    <col min="2" max="2" width="42.140625" style="3" customWidth="1"/>
    <col min="3" max="3" width="6.140625" style="3" bestFit="1" customWidth="1"/>
    <col min="4" max="4" width="6.140625" style="3" hidden="1" customWidth="1"/>
    <col min="5" max="6" width="7.5703125" style="3" hidden="1" customWidth="1"/>
    <col min="7" max="7" width="8.140625" style="3" customWidth="1"/>
    <col min="8" max="8" width="10.42578125" style="3" customWidth="1"/>
    <col min="9" max="9" width="9" style="4" customWidth="1"/>
    <col min="10" max="10" width="9" style="3" customWidth="1"/>
    <col min="11" max="11" width="4.85546875" style="3" bestFit="1" customWidth="1"/>
    <col min="12" max="12" width="7.85546875" style="3" bestFit="1" customWidth="1"/>
    <col min="13" max="13" width="16.28515625" style="3" customWidth="1"/>
    <col min="14" max="17" width="9.140625" style="3" hidden="1" customWidth="1"/>
    <col min="18" max="256" width="9.140625" style="3"/>
    <col min="257" max="257" width="7.5703125" style="3" bestFit="1" customWidth="1"/>
    <col min="258" max="258" width="42.140625" style="3" customWidth="1"/>
    <col min="259" max="259" width="6.140625" style="3" bestFit="1" customWidth="1"/>
    <col min="260" max="262" width="0" style="3" hidden="1" customWidth="1"/>
    <col min="263" max="263" width="8.140625" style="3" customWidth="1"/>
    <col min="264" max="264" width="10.42578125" style="3" customWidth="1"/>
    <col min="265" max="266" width="9" style="3" customWidth="1"/>
    <col min="267" max="267" width="4.85546875" style="3" bestFit="1" customWidth="1"/>
    <col min="268" max="268" width="7.85546875" style="3" bestFit="1" customWidth="1"/>
    <col min="269" max="269" width="16.28515625" style="3" customWidth="1"/>
    <col min="270" max="273" width="0" style="3" hidden="1" customWidth="1"/>
    <col min="274" max="512" width="9.140625" style="3"/>
    <col min="513" max="513" width="7.5703125" style="3" bestFit="1" customWidth="1"/>
    <col min="514" max="514" width="42.140625" style="3" customWidth="1"/>
    <col min="515" max="515" width="6.140625" style="3" bestFit="1" customWidth="1"/>
    <col min="516" max="518" width="0" style="3" hidden="1" customWidth="1"/>
    <col min="519" max="519" width="8.140625" style="3" customWidth="1"/>
    <col min="520" max="520" width="10.42578125" style="3" customWidth="1"/>
    <col min="521" max="522" width="9" style="3" customWidth="1"/>
    <col min="523" max="523" width="4.85546875" style="3" bestFit="1" customWidth="1"/>
    <col min="524" max="524" width="7.85546875" style="3" bestFit="1" customWidth="1"/>
    <col min="525" max="525" width="16.28515625" style="3" customWidth="1"/>
    <col min="526" max="529" width="0" style="3" hidden="1" customWidth="1"/>
    <col min="530" max="768" width="9.140625" style="3"/>
    <col min="769" max="769" width="7.5703125" style="3" bestFit="1" customWidth="1"/>
    <col min="770" max="770" width="42.140625" style="3" customWidth="1"/>
    <col min="771" max="771" width="6.140625" style="3" bestFit="1" customWidth="1"/>
    <col min="772" max="774" width="0" style="3" hidden="1" customWidth="1"/>
    <col min="775" max="775" width="8.140625" style="3" customWidth="1"/>
    <col min="776" max="776" width="10.42578125" style="3" customWidth="1"/>
    <col min="777" max="778" width="9" style="3" customWidth="1"/>
    <col min="779" max="779" width="4.85546875" style="3" bestFit="1" customWidth="1"/>
    <col min="780" max="780" width="7.85546875" style="3" bestFit="1" customWidth="1"/>
    <col min="781" max="781" width="16.28515625" style="3" customWidth="1"/>
    <col min="782" max="785" width="0" style="3" hidden="1" customWidth="1"/>
    <col min="786" max="1024" width="9.140625" style="3"/>
    <col min="1025" max="1025" width="7.5703125" style="3" bestFit="1" customWidth="1"/>
    <col min="1026" max="1026" width="42.140625" style="3" customWidth="1"/>
    <col min="1027" max="1027" width="6.140625" style="3" bestFit="1" customWidth="1"/>
    <col min="1028" max="1030" width="0" style="3" hidden="1" customWidth="1"/>
    <col min="1031" max="1031" width="8.140625" style="3" customWidth="1"/>
    <col min="1032" max="1032" width="10.42578125" style="3" customWidth="1"/>
    <col min="1033" max="1034" width="9" style="3" customWidth="1"/>
    <col min="1035" max="1035" width="4.85546875" style="3" bestFit="1" customWidth="1"/>
    <col min="1036" max="1036" width="7.85546875" style="3" bestFit="1" customWidth="1"/>
    <col min="1037" max="1037" width="16.28515625" style="3" customWidth="1"/>
    <col min="1038" max="1041" width="0" style="3" hidden="1" customWidth="1"/>
    <col min="1042" max="1280" width="9.140625" style="3"/>
    <col min="1281" max="1281" width="7.5703125" style="3" bestFit="1" customWidth="1"/>
    <col min="1282" max="1282" width="42.140625" style="3" customWidth="1"/>
    <col min="1283" max="1283" width="6.140625" style="3" bestFit="1" customWidth="1"/>
    <col min="1284" max="1286" width="0" style="3" hidden="1" customWidth="1"/>
    <col min="1287" max="1287" width="8.140625" style="3" customWidth="1"/>
    <col min="1288" max="1288" width="10.42578125" style="3" customWidth="1"/>
    <col min="1289" max="1290" width="9" style="3" customWidth="1"/>
    <col min="1291" max="1291" width="4.85546875" style="3" bestFit="1" customWidth="1"/>
    <col min="1292" max="1292" width="7.85546875" style="3" bestFit="1" customWidth="1"/>
    <col min="1293" max="1293" width="16.28515625" style="3" customWidth="1"/>
    <col min="1294" max="1297" width="0" style="3" hidden="1" customWidth="1"/>
    <col min="1298" max="1536" width="9.140625" style="3"/>
    <col min="1537" max="1537" width="7.5703125" style="3" bestFit="1" customWidth="1"/>
    <col min="1538" max="1538" width="42.140625" style="3" customWidth="1"/>
    <col min="1539" max="1539" width="6.140625" style="3" bestFit="1" customWidth="1"/>
    <col min="1540" max="1542" width="0" style="3" hidden="1" customWidth="1"/>
    <col min="1543" max="1543" width="8.140625" style="3" customWidth="1"/>
    <col min="1544" max="1544" width="10.42578125" style="3" customWidth="1"/>
    <col min="1545" max="1546" width="9" style="3" customWidth="1"/>
    <col min="1547" max="1547" width="4.85546875" style="3" bestFit="1" customWidth="1"/>
    <col min="1548" max="1548" width="7.85546875" style="3" bestFit="1" customWidth="1"/>
    <col min="1549" max="1549" width="16.28515625" style="3" customWidth="1"/>
    <col min="1550" max="1553" width="0" style="3" hidden="1" customWidth="1"/>
    <col min="1554" max="1792" width="9.140625" style="3"/>
    <col min="1793" max="1793" width="7.5703125" style="3" bestFit="1" customWidth="1"/>
    <col min="1794" max="1794" width="42.140625" style="3" customWidth="1"/>
    <col min="1795" max="1795" width="6.140625" style="3" bestFit="1" customWidth="1"/>
    <col min="1796" max="1798" width="0" style="3" hidden="1" customWidth="1"/>
    <col min="1799" max="1799" width="8.140625" style="3" customWidth="1"/>
    <col min="1800" max="1800" width="10.42578125" style="3" customWidth="1"/>
    <col min="1801" max="1802" width="9" style="3" customWidth="1"/>
    <col min="1803" max="1803" width="4.85546875" style="3" bestFit="1" customWidth="1"/>
    <col min="1804" max="1804" width="7.85546875" style="3" bestFit="1" customWidth="1"/>
    <col min="1805" max="1805" width="16.28515625" style="3" customWidth="1"/>
    <col min="1806" max="1809" width="0" style="3" hidden="1" customWidth="1"/>
    <col min="1810" max="2048" width="9.140625" style="3"/>
    <col min="2049" max="2049" width="7.5703125" style="3" bestFit="1" customWidth="1"/>
    <col min="2050" max="2050" width="42.140625" style="3" customWidth="1"/>
    <col min="2051" max="2051" width="6.140625" style="3" bestFit="1" customWidth="1"/>
    <col min="2052" max="2054" width="0" style="3" hidden="1" customWidth="1"/>
    <col min="2055" max="2055" width="8.140625" style="3" customWidth="1"/>
    <col min="2056" max="2056" width="10.42578125" style="3" customWidth="1"/>
    <col min="2057" max="2058" width="9" style="3" customWidth="1"/>
    <col min="2059" max="2059" width="4.85546875" style="3" bestFit="1" customWidth="1"/>
    <col min="2060" max="2060" width="7.85546875" style="3" bestFit="1" customWidth="1"/>
    <col min="2061" max="2061" width="16.28515625" style="3" customWidth="1"/>
    <col min="2062" max="2065" width="0" style="3" hidden="1" customWidth="1"/>
    <col min="2066" max="2304" width="9.140625" style="3"/>
    <col min="2305" max="2305" width="7.5703125" style="3" bestFit="1" customWidth="1"/>
    <col min="2306" max="2306" width="42.140625" style="3" customWidth="1"/>
    <col min="2307" max="2307" width="6.140625" style="3" bestFit="1" customWidth="1"/>
    <col min="2308" max="2310" width="0" style="3" hidden="1" customWidth="1"/>
    <col min="2311" max="2311" width="8.140625" style="3" customWidth="1"/>
    <col min="2312" max="2312" width="10.42578125" style="3" customWidth="1"/>
    <col min="2313" max="2314" width="9" style="3" customWidth="1"/>
    <col min="2315" max="2315" width="4.85546875" style="3" bestFit="1" customWidth="1"/>
    <col min="2316" max="2316" width="7.85546875" style="3" bestFit="1" customWidth="1"/>
    <col min="2317" max="2317" width="16.28515625" style="3" customWidth="1"/>
    <col min="2318" max="2321" width="0" style="3" hidden="1" customWidth="1"/>
    <col min="2322" max="2560" width="9.140625" style="3"/>
    <col min="2561" max="2561" width="7.5703125" style="3" bestFit="1" customWidth="1"/>
    <col min="2562" max="2562" width="42.140625" style="3" customWidth="1"/>
    <col min="2563" max="2563" width="6.140625" style="3" bestFit="1" customWidth="1"/>
    <col min="2564" max="2566" width="0" style="3" hidden="1" customWidth="1"/>
    <col min="2567" max="2567" width="8.140625" style="3" customWidth="1"/>
    <col min="2568" max="2568" width="10.42578125" style="3" customWidth="1"/>
    <col min="2569" max="2570" width="9" style="3" customWidth="1"/>
    <col min="2571" max="2571" width="4.85546875" style="3" bestFit="1" customWidth="1"/>
    <col min="2572" max="2572" width="7.85546875" style="3" bestFit="1" customWidth="1"/>
    <col min="2573" max="2573" width="16.28515625" style="3" customWidth="1"/>
    <col min="2574" max="2577" width="0" style="3" hidden="1" customWidth="1"/>
    <col min="2578" max="2816" width="9.140625" style="3"/>
    <col min="2817" max="2817" width="7.5703125" style="3" bestFit="1" customWidth="1"/>
    <col min="2818" max="2818" width="42.140625" style="3" customWidth="1"/>
    <col min="2819" max="2819" width="6.140625" style="3" bestFit="1" customWidth="1"/>
    <col min="2820" max="2822" width="0" style="3" hidden="1" customWidth="1"/>
    <col min="2823" max="2823" width="8.140625" style="3" customWidth="1"/>
    <col min="2824" max="2824" width="10.42578125" style="3" customWidth="1"/>
    <col min="2825" max="2826" width="9" style="3" customWidth="1"/>
    <col min="2827" max="2827" width="4.85546875" style="3" bestFit="1" customWidth="1"/>
    <col min="2828" max="2828" width="7.85546875" style="3" bestFit="1" customWidth="1"/>
    <col min="2829" max="2829" width="16.28515625" style="3" customWidth="1"/>
    <col min="2830" max="2833" width="0" style="3" hidden="1" customWidth="1"/>
    <col min="2834" max="3072" width="9.140625" style="3"/>
    <col min="3073" max="3073" width="7.5703125" style="3" bestFit="1" customWidth="1"/>
    <col min="3074" max="3074" width="42.140625" style="3" customWidth="1"/>
    <col min="3075" max="3075" width="6.140625" style="3" bestFit="1" customWidth="1"/>
    <col min="3076" max="3078" width="0" style="3" hidden="1" customWidth="1"/>
    <col min="3079" max="3079" width="8.140625" style="3" customWidth="1"/>
    <col min="3080" max="3080" width="10.42578125" style="3" customWidth="1"/>
    <col min="3081" max="3082" width="9" style="3" customWidth="1"/>
    <col min="3083" max="3083" width="4.85546875" style="3" bestFit="1" customWidth="1"/>
    <col min="3084" max="3084" width="7.85546875" style="3" bestFit="1" customWidth="1"/>
    <col min="3085" max="3085" width="16.28515625" style="3" customWidth="1"/>
    <col min="3086" max="3089" width="0" style="3" hidden="1" customWidth="1"/>
    <col min="3090" max="3328" width="9.140625" style="3"/>
    <col min="3329" max="3329" width="7.5703125" style="3" bestFit="1" customWidth="1"/>
    <col min="3330" max="3330" width="42.140625" style="3" customWidth="1"/>
    <col min="3331" max="3331" width="6.140625" style="3" bestFit="1" customWidth="1"/>
    <col min="3332" max="3334" width="0" style="3" hidden="1" customWidth="1"/>
    <col min="3335" max="3335" width="8.140625" style="3" customWidth="1"/>
    <col min="3336" max="3336" width="10.42578125" style="3" customWidth="1"/>
    <col min="3337" max="3338" width="9" style="3" customWidth="1"/>
    <col min="3339" max="3339" width="4.85546875" style="3" bestFit="1" customWidth="1"/>
    <col min="3340" max="3340" width="7.85546875" style="3" bestFit="1" customWidth="1"/>
    <col min="3341" max="3341" width="16.28515625" style="3" customWidth="1"/>
    <col min="3342" max="3345" width="0" style="3" hidden="1" customWidth="1"/>
    <col min="3346" max="3584" width="9.140625" style="3"/>
    <col min="3585" max="3585" width="7.5703125" style="3" bestFit="1" customWidth="1"/>
    <col min="3586" max="3586" width="42.140625" style="3" customWidth="1"/>
    <col min="3587" max="3587" width="6.140625" style="3" bestFit="1" customWidth="1"/>
    <col min="3588" max="3590" width="0" style="3" hidden="1" customWidth="1"/>
    <col min="3591" max="3591" width="8.140625" style="3" customWidth="1"/>
    <col min="3592" max="3592" width="10.42578125" style="3" customWidth="1"/>
    <col min="3593" max="3594" width="9" style="3" customWidth="1"/>
    <col min="3595" max="3595" width="4.85546875" style="3" bestFit="1" customWidth="1"/>
    <col min="3596" max="3596" width="7.85546875" style="3" bestFit="1" customWidth="1"/>
    <col min="3597" max="3597" width="16.28515625" style="3" customWidth="1"/>
    <col min="3598" max="3601" width="0" style="3" hidden="1" customWidth="1"/>
    <col min="3602" max="3840" width="9.140625" style="3"/>
    <col min="3841" max="3841" width="7.5703125" style="3" bestFit="1" customWidth="1"/>
    <col min="3842" max="3842" width="42.140625" style="3" customWidth="1"/>
    <col min="3843" max="3843" width="6.140625" style="3" bestFit="1" customWidth="1"/>
    <col min="3844" max="3846" width="0" style="3" hidden="1" customWidth="1"/>
    <col min="3847" max="3847" width="8.140625" style="3" customWidth="1"/>
    <col min="3848" max="3848" width="10.42578125" style="3" customWidth="1"/>
    <col min="3849" max="3850" width="9" style="3" customWidth="1"/>
    <col min="3851" max="3851" width="4.85546875" style="3" bestFit="1" customWidth="1"/>
    <col min="3852" max="3852" width="7.85546875" style="3" bestFit="1" customWidth="1"/>
    <col min="3853" max="3853" width="16.28515625" style="3" customWidth="1"/>
    <col min="3854" max="3857" width="0" style="3" hidden="1" customWidth="1"/>
    <col min="3858" max="4096" width="9.140625" style="3"/>
    <col min="4097" max="4097" width="7.5703125" style="3" bestFit="1" customWidth="1"/>
    <col min="4098" max="4098" width="42.140625" style="3" customWidth="1"/>
    <col min="4099" max="4099" width="6.140625" style="3" bestFit="1" customWidth="1"/>
    <col min="4100" max="4102" width="0" style="3" hidden="1" customWidth="1"/>
    <col min="4103" max="4103" width="8.140625" style="3" customWidth="1"/>
    <col min="4104" max="4104" width="10.42578125" style="3" customWidth="1"/>
    <col min="4105" max="4106" width="9" style="3" customWidth="1"/>
    <col min="4107" max="4107" width="4.85546875" style="3" bestFit="1" customWidth="1"/>
    <col min="4108" max="4108" width="7.85546875" style="3" bestFit="1" customWidth="1"/>
    <col min="4109" max="4109" width="16.28515625" style="3" customWidth="1"/>
    <col min="4110" max="4113" width="0" style="3" hidden="1" customWidth="1"/>
    <col min="4114" max="4352" width="9.140625" style="3"/>
    <col min="4353" max="4353" width="7.5703125" style="3" bestFit="1" customWidth="1"/>
    <col min="4354" max="4354" width="42.140625" style="3" customWidth="1"/>
    <col min="4355" max="4355" width="6.140625" style="3" bestFit="1" customWidth="1"/>
    <col min="4356" max="4358" width="0" style="3" hidden="1" customWidth="1"/>
    <col min="4359" max="4359" width="8.140625" style="3" customWidth="1"/>
    <col min="4360" max="4360" width="10.42578125" style="3" customWidth="1"/>
    <col min="4361" max="4362" width="9" style="3" customWidth="1"/>
    <col min="4363" max="4363" width="4.85546875" style="3" bestFit="1" customWidth="1"/>
    <col min="4364" max="4364" width="7.85546875" style="3" bestFit="1" customWidth="1"/>
    <col min="4365" max="4365" width="16.28515625" style="3" customWidth="1"/>
    <col min="4366" max="4369" width="0" style="3" hidden="1" customWidth="1"/>
    <col min="4370" max="4608" width="9.140625" style="3"/>
    <col min="4609" max="4609" width="7.5703125" style="3" bestFit="1" customWidth="1"/>
    <col min="4610" max="4610" width="42.140625" style="3" customWidth="1"/>
    <col min="4611" max="4611" width="6.140625" style="3" bestFit="1" customWidth="1"/>
    <col min="4612" max="4614" width="0" style="3" hidden="1" customWidth="1"/>
    <col min="4615" max="4615" width="8.140625" style="3" customWidth="1"/>
    <col min="4616" max="4616" width="10.42578125" style="3" customWidth="1"/>
    <col min="4617" max="4618" width="9" style="3" customWidth="1"/>
    <col min="4619" max="4619" width="4.85546875" style="3" bestFit="1" customWidth="1"/>
    <col min="4620" max="4620" width="7.85546875" style="3" bestFit="1" customWidth="1"/>
    <col min="4621" max="4621" width="16.28515625" style="3" customWidth="1"/>
    <col min="4622" max="4625" width="0" style="3" hidden="1" customWidth="1"/>
    <col min="4626" max="4864" width="9.140625" style="3"/>
    <col min="4865" max="4865" width="7.5703125" style="3" bestFit="1" customWidth="1"/>
    <col min="4866" max="4866" width="42.140625" style="3" customWidth="1"/>
    <col min="4867" max="4867" width="6.140625" style="3" bestFit="1" customWidth="1"/>
    <col min="4868" max="4870" width="0" style="3" hidden="1" customWidth="1"/>
    <col min="4871" max="4871" width="8.140625" style="3" customWidth="1"/>
    <col min="4872" max="4872" width="10.42578125" style="3" customWidth="1"/>
    <col min="4873" max="4874" width="9" style="3" customWidth="1"/>
    <col min="4875" max="4875" width="4.85546875" style="3" bestFit="1" customWidth="1"/>
    <col min="4876" max="4876" width="7.85546875" style="3" bestFit="1" customWidth="1"/>
    <col min="4877" max="4877" width="16.28515625" style="3" customWidth="1"/>
    <col min="4878" max="4881" width="0" style="3" hidden="1" customWidth="1"/>
    <col min="4882" max="5120" width="9.140625" style="3"/>
    <col min="5121" max="5121" width="7.5703125" style="3" bestFit="1" customWidth="1"/>
    <col min="5122" max="5122" width="42.140625" style="3" customWidth="1"/>
    <col min="5123" max="5123" width="6.140625" style="3" bestFit="1" customWidth="1"/>
    <col min="5124" max="5126" width="0" style="3" hidden="1" customWidth="1"/>
    <col min="5127" max="5127" width="8.140625" style="3" customWidth="1"/>
    <col min="5128" max="5128" width="10.42578125" style="3" customWidth="1"/>
    <col min="5129" max="5130" width="9" style="3" customWidth="1"/>
    <col min="5131" max="5131" width="4.85546875" style="3" bestFit="1" customWidth="1"/>
    <col min="5132" max="5132" width="7.85546875" style="3" bestFit="1" customWidth="1"/>
    <col min="5133" max="5133" width="16.28515625" style="3" customWidth="1"/>
    <col min="5134" max="5137" width="0" style="3" hidden="1" customWidth="1"/>
    <col min="5138" max="5376" width="9.140625" style="3"/>
    <col min="5377" max="5377" width="7.5703125" style="3" bestFit="1" customWidth="1"/>
    <col min="5378" max="5378" width="42.140625" style="3" customWidth="1"/>
    <col min="5379" max="5379" width="6.140625" style="3" bestFit="1" customWidth="1"/>
    <col min="5380" max="5382" width="0" style="3" hidden="1" customWidth="1"/>
    <col min="5383" max="5383" width="8.140625" style="3" customWidth="1"/>
    <col min="5384" max="5384" width="10.42578125" style="3" customWidth="1"/>
    <col min="5385" max="5386" width="9" style="3" customWidth="1"/>
    <col min="5387" max="5387" width="4.85546875" style="3" bestFit="1" customWidth="1"/>
    <col min="5388" max="5388" width="7.85546875" style="3" bestFit="1" customWidth="1"/>
    <col min="5389" max="5389" width="16.28515625" style="3" customWidth="1"/>
    <col min="5390" max="5393" width="0" style="3" hidden="1" customWidth="1"/>
    <col min="5394" max="5632" width="9.140625" style="3"/>
    <col min="5633" max="5633" width="7.5703125" style="3" bestFit="1" customWidth="1"/>
    <col min="5634" max="5634" width="42.140625" style="3" customWidth="1"/>
    <col min="5635" max="5635" width="6.140625" style="3" bestFit="1" customWidth="1"/>
    <col min="5636" max="5638" width="0" style="3" hidden="1" customWidth="1"/>
    <col min="5639" max="5639" width="8.140625" style="3" customWidth="1"/>
    <col min="5640" max="5640" width="10.42578125" style="3" customWidth="1"/>
    <col min="5641" max="5642" width="9" style="3" customWidth="1"/>
    <col min="5643" max="5643" width="4.85546875" style="3" bestFit="1" customWidth="1"/>
    <col min="5644" max="5644" width="7.85546875" style="3" bestFit="1" customWidth="1"/>
    <col min="5645" max="5645" width="16.28515625" style="3" customWidth="1"/>
    <col min="5646" max="5649" width="0" style="3" hidden="1" customWidth="1"/>
    <col min="5650" max="5888" width="9.140625" style="3"/>
    <col min="5889" max="5889" width="7.5703125" style="3" bestFit="1" customWidth="1"/>
    <col min="5890" max="5890" width="42.140625" style="3" customWidth="1"/>
    <col min="5891" max="5891" width="6.140625" style="3" bestFit="1" customWidth="1"/>
    <col min="5892" max="5894" width="0" style="3" hidden="1" customWidth="1"/>
    <col min="5895" max="5895" width="8.140625" style="3" customWidth="1"/>
    <col min="5896" max="5896" width="10.42578125" style="3" customWidth="1"/>
    <col min="5897" max="5898" width="9" style="3" customWidth="1"/>
    <col min="5899" max="5899" width="4.85546875" style="3" bestFit="1" customWidth="1"/>
    <col min="5900" max="5900" width="7.85546875" style="3" bestFit="1" customWidth="1"/>
    <col min="5901" max="5901" width="16.28515625" style="3" customWidth="1"/>
    <col min="5902" max="5905" width="0" style="3" hidden="1" customWidth="1"/>
    <col min="5906" max="6144" width="9.140625" style="3"/>
    <col min="6145" max="6145" width="7.5703125" style="3" bestFit="1" customWidth="1"/>
    <col min="6146" max="6146" width="42.140625" style="3" customWidth="1"/>
    <col min="6147" max="6147" width="6.140625" style="3" bestFit="1" customWidth="1"/>
    <col min="6148" max="6150" width="0" style="3" hidden="1" customWidth="1"/>
    <col min="6151" max="6151" width="8.140625" style="3" customWidth="1"/>
    <col min="6152" max="6152" width="10.42578125" style="3" customWidth="1"/>
    <col min="6153" max="6154" width="9" style="3" customWidth="1"/>
    <col min="6155" max="6155" width="4.85546875" style="3" bestFit="1" customWidth="1"/>
    <col min="6156" max="6156" width="7.85546875" style="3" bestFit="1" customWidth="1"/>
    <col min="6157" max="6157" width="16.28515625" style="3" customWidth="1"/>
    <col min="6158" max="6161" width="0" style="3" hidden="1" customWidth="1"/>
    <col min="6162" max="6400" width="9.140625" style="3"/>
    <col min="6401" max="6401" width="7.5703125" style="3" bestFit="1" customWidth="1"/>
    <col min="6402" max="6402" width="42.140625" style="3" customWidth="1"/>
    <col min="6403" max="6403" width="6.140625" style="3" bestFit="1" customWidth="1"/>
    <col min="6404" max="6406" width="0" style="3" hidden="1" customWidth="1"/>
    <col min="6407" max="6407" width="8.140625" style="3" customWidth="1"/>
    <col min="6408" max="6408" width="10.42578125" style="3" customWidth="1"/>
    <col min="6409" max="6410" width="9" style="3" customWidth="1"/>
    <col min="6411" max="6411" width="4.85546875" style="3" bestFit="1" customWidth="1"/>
    <col min="6412" max="6412" width="7.85546875" style="3" bestFit="1" customWidth="1"/>
    <col min="6413" max="6413" width="16.28515625" style="3" customWidth="1"/>
    <col min="6414" max="6417" width="0" style="3" hidden="1" customWidth="1"/>
    <col min="6418" max="6656" width="9.140625" style="3"/>
    <col min="6657" max="6657" width="7.5703125" style="3" bestFit="1" customWidth="1"/>
    <col min="6658" max="6658" width="42.140625" style="3" customWidth="1"/>
    <col min="6659" max="6659" width="6.140625" style="3" bestFit="1" customWidth="1"/>
    <col min="6660" max="6662" width="0" style="3" hidden="1" customWidth="1"/>
    <col min="6663" max="6663" width="8.140625" style="3" customWidth="1"/>
    <col min="6664" max="6664" width="10.42578125" style="3" customWidth="1"/>
    <col min="6665" max="6666" width="9" style="3" customWidth="1"/>
    <col min="6667" max="6667" width="4.85546875" style="3" bestFit="1" customWidth="1"/>
    <col min="6668" max="6668" width="7.85546875" style="3" bestFit="1" customWidth="1"/>
    <col min="6669" max="6669" width="16.28515625" style="3" customWidth="1"/>
    <col min="6670" max="6673" width="0" style="3" hidden="1" customWidth="1"/>
    <col min="6674" max="6912" width="9.140625" style="3"/>
    <col min="6913" max="6913" width="7.5703125" style="3" bestFit="1" customWidth="1"/>
    <col min="6914" max="6914" width="42.140625" style="3" customWidth="1"/>
    <col min="6915" max="6915" width="6.140625" style="3" bestFit="1" customWidth="1"/>
    <col min="6916" max="6918" width="0" style="3" hidden="1" customWidth="1"/>
    <col min="6919" max="6919" width="8.140625" style="3" customWidth="1"/>
    <col min="6920" max="6920" width="10.42578125" style="3" customWidth="1"/>
    <col min="6921" max="6922" width="9" style="3" customWidth="1"/>
    <col min="6923" max="6923" width="4.85546875" style="3" bestFit="1" customWidth="1"/>
    <col min="6924" max="6924" width="7.85546875" style="3" bestFit="1" customWidth="1"/>
    <col min="6925" max="6925" width="16.28515625" style="3" customWidth="1"/>
    <col min="6926" max="6929" width="0" style="3" hidden="1" customWidth="1"/>
    <col min="6930" max="7168" width="9.140625" style="3"/>
    <col min="7169" max="7169" width="7.5703125" style="3" bestFit="1" customWidth="1"/>
    <col min="7170" max="7170" width="42.140625" style="3" customWidth="1"/>
    <col min="7171" max="7171" width="6.140625" style="3" bestFit="1" customWidth="1"/>
    <col min="7172" max="7174" width="0" style="3" hidden="1" customWidth="1"/>
    <col min="7175" max="7175" width="8.140625" style="3" customWidth="1"/>
    <col min="7176" max="7176" width="10.42578125" style="3" customWidth="1"/>
    <col min="7177" max="7178" width="9" style="3" customWidth="1"/>
    <col min="7179" max="7179" width="4.85546875" style="3" bestFit="1" customWidth="1"/>
    <col min="7180" max="7180" width="7.85546875" style="3" bestFit="1" customWidth="1"/>
    <col min="7181" max="7181" width="16.28515625" style="3" customWidth="1"/>
    <col min="7182" max="7185" width="0" style="3" hidden="1" customWidth="1"/>
    <col min="7186" max="7424" width="9.140625" style="3"/>
    <col min="7425" max="7425" width="7.5703125" style="3" bestFit="1" customWidth="1"/>
    <col min="7426" max="7426" width="42.140625" style="3" customWidth="1"/>
    <col min="7427" max="7427" width="6.140625" style="3" bestFit="1" customWidth="1"/>
    <col min="7428" max="7430" width="0" style="3" hidden="1" customWidth="1"/>
    <col min="7431" max="7431" width="8.140625" style="3" customWidth="1"/>
    <col min="7432" max="7432" width="10.42578125" style="3" customWidth="1"/>
    <col min="7433" max="7434" width="9" style="3" customWidth="1"/>
    <col min="7435" max="7435" width="4.85546875" style="3" bestFit="1" customWidth="1"/>
    <col min="7436" max="7436" width="7.85546875" style="3" bestFit="1" customWidth="1"/>
    <col min="7437" max="7437" width="16.28515625" style="3" customWidth="1"/>
    <col min="7438" max="7441" width="0" style="3" hidden="1" customWidth="1"/>
    <col min="7442" max="7680" width="9.140625" style="3"/>
    <col min="7681" max="7681" width="7.5703125" style="3" bestFit="1" customWidth="1"/>
    <col min="7682" max="7682" width="42.140625" style="3" customWidth="1"/>
    <col min="7683" max="7683" width="6.140625" style="3" bestFit="1" customWidth="1"/>
    <col min="7684" max="7686" width="0" style="3" hidden="1" customWidth="1"/>
    <col min="7687" max="7687" width="8.140625" style="3" customWidth="1"/>
    <col min="7688" max="7688" width="10.42578125" style="3" customWidth="1"/>
    <col min="7689" max="7690" width="9" style="3" customWidth="1"/>
    <col min="7691" max="7691" width="4.85546875" style="3" bestFit="1" customWidth="1"/>
    <col min="7692" max="7692" width="7.85546875" style="3" bestFit="1" customWidth="1"/>
    <col min="7693" max="7693" width="16.28515625" style="3" customWidth="1"/>
    <col min="7694" max="7697" width="0" style="3" hidden="1" customWidth="1"/>
    <col min="7698" max="7936" width="9.140625" style="3"/>
    <col min="7937" max="7937" width="7.5703125" style="3" bestFit="1" customWidth="1"/>
    <col min="7938" max="7938" width="42.140625" style="3" customWidth="1"/>
    <col min="7939" max="7939" width="6.140625" style="3" bestFit="1" customWidth="1"/>
    <col min="7940" max="7942" width="0" style="3" hidden="1" customWidth="1"/>
    <col min="7943" max="7943" width="8.140625" style="3" customWidth="1"/>
    <col min="7944" max="7944" width="10.42578125" style="3" customWidth="1"/>
    <col min="7945" max="7946" width="9" style="3" customWidth="1"/>
    <col min="7947" max="7947" width="4.85546875" style="3" bestFit="1" customWidth="1"/>
    <col min="7948" max="7948" width="7.85546875" style="3" bestFit="1" customWidth="1"/>
    <col min="7949" max="7949" width="16.28515625" style="3" customWidth="1"/>
    <col min="7950" max="7953" width="0" style="3" hidden="1" customWidth="1"/>
    <col min="7954" max="8192" width="9.140625" style="3"/>
    <col min="8193" max="8193" width="7.5703125" style="3" bestFit="1" customWidth="1"/>
    <col min="8194" max="8194" width="42.140625" style="3" customWidth="1"/>
    <col min="8195" max="8195" width="6.140625" style="3" bestFit="1" customWidth="1"/>
    <col min="8196" max="8198" width="0" style="3" hidden="1" customWidth="1"/>
    <col min="8199" max="8199" width="8.140625" style="3" customWidth="1"/>
    <col min="8200" max="8200" width="10.42578125" style="3" customWidth="1"/>
    <col min="8201" max="8202" width="9" style="3" customWidth="1"/>
    <col min="8203" max="8203" width="4.85546875" style="3" bestFit="1" customWidth="1"/>
    <col min="8204" max="8204" width="7.85546875" style="3" bestFit="1" customWidth="1"/>
    <col min="8205" max="8205" width="16.28515625" style="3" customWidth="1"/>
    <col min="8206" max="8209" width="0" style="3" hidden="1" customWidth="1"/>
    <col min="8210" max="8448" width="9.140625" style="3"/>
    <col min="8449" max="8449" width="7.5703125" style="3" bestFit="1" customWidth="1"/>
    <col min="8450" max="8450" width="42.140625" style="3" customWidth="1"/>
    <col min="8451" max="8451" width="6.140625" style="3" bestFit="1" customWidth="1"/>
    <col min="8452" max="8454" width="0" style="3" hidden="1" customWidth="1"/>
    <col min="8455" max="8455" width="8.140625" style="3" customWidth="1"/>
    <col min="8456" max="8456" width="10.42578125" style="3" customWidth="1"/>
    <col min="8457" max="8458" width="9" style="3" customWidth="1"/>
    <col min="8459" max="8459" width="4.85546875" style="3" bestFit="1" customWidth="1"/>
    <col min="8460" max="8460" width="7.85546875" style="3" bestFit="1" customWidth="1"/>
    <col min="8461" max="8461" width="16.28515625" style="3" customWidth="1"/>
    <col min="8462" max="8465" width="0" style="3" hidden="1" customWidth="1"/>
    <col min="8466" max="8704" width="9.140625" style="3"/>
    <col min="8705" max="8705" width="7.5703125" style="3" bestFit="1" customWidth="1"/>
    <col min="8706" max="8706" width="42.140625" style="3" customWidth="1"/>
    <col min="8707" max="8707" width="6.140625" style="3" bestFit="1" customWidth="1"/>
    <col min="8708" max="8710" width="0" style="3" hidden="1" customWidth="1"/>
    <col min="8711" max="8711" width="8.140625" style="3" customWidth="1"/>
    <col min="8712" max="8712" width="10.42578125" style="3" customWidth="1"/>
    <col min="8713" max="8714" width="9" style="3" customWidth="1"/>
    <col min="8715" max="8715" width="4.85546875" style="3" bestFit="1" customWidth="1"/>
    <col min="8716" max="8716" width="7.85546875" style="3" bestFit="1" customWidth="1"/>
    <col min="8717" max="8717" width="16.28515625" style="3" customWidth="1"/>
    <col min="8718" max="8721" width="0" style="3" hidden="1" customWidth="1"/>
    <col min="8722" max="8960" width="9.140625" style="3"/>
    <col min="8961" max="8961" width="7.5703125" style="3" bestFit="1" customWidth="1"/>
    <col min="8962" max="8962" width="42.140625" style="3" customWidth="1"/>
    <col min="8963" max="8963" width="6.140625" style="3" bestFit="1" customWidth="1"/>
    <col min="8964" max="8966" width="0" style="3" hidden="1" customWidth="1"/>
    <col min="8967" max="8967" width="8.140625" style="3" customWidth="1"/>
    <col min="8968" max="8968" width="10.42578125" style="3" customWidth="1"/>
    <col min="8969" max="8970" width="9" style="3" customWidth="1"/>
    <col min="8971" max="8971" width="4.85546875" style="3" bestFit="1" customWidth="1"/>
    <col min="8972" max="8972" width="7.85546875" style="3" bestFit="1" customWidth="1"/>
    <col min="8973" max="8973" width="16.28515625" style="3" customWidth="1"/>
    <col min="8974" max="8977" width="0" style="3" hidden="1" customWidth="1"/>
    <col min="8978" max="9216" width="9.140625" style="3"/>
    <col min="9217" max="9217" width="7.5703125" style="3" bestFit="1" customWidth="1"/>
    <col min="9218" max="9218" width="42.140625" style="3" customWidth="1"/>
    <col min="9219" max="9219" width="6.140625" style="3" bestFit="1" customWidth="1"/>
    <col min="9220" max="9222" width="0" style="3" hidden="1" customWidth="1"/>
    <col min="9223" max="9223" width="8.140625" style="3" customWidth="1"/>
    <col min="9224" max="9224" width="10.42578125" style="3" customWidth="1"/>
    <col min="9225" max="9226" width="9" style="3" customWidth="1"/>
    <col min="9227" max="9227" width="4.85546875" style="3" bestFit="1" customWidth="1"/>
    <col min="9228" max="9228" width="7.85546875" style="3" bestFit="1" customWidth="1"/>
    <col min="9229" max="9229" width="16.28515625" style="3" customWidth="1"/>
    <col min="9230" max="9233" width="0" style="3" hidden="1" customWidth="1"/>
    <col min="9234" max="9472" width="9.140625" style="3"/>
    <col min="9473" max="9473" width="7.5703125" style="3" bestFit="1" customWidth="1"/>
    <col min="9474" max="9474" width="42.140625" style="3" customWidth="1"/>
    <col min="9475" max="9475" width="6.140625" style="3" bestFit="1" customWidth="1"/>
    <col min="9476" max="9478" width="0" style="3" hidden="1" customWidth="1"/>
    <col min="9479" max="9479" width="8.140625" style="3" customWidth="1"/>
    <col min="9480" max="9480" width="10.42578125" style="3" customWidth="1"/>
    <col min="9481" max="9482" width="9" style="3" customWidth="1"/>
    <col min="9483" max="9483" width="4.85546875" style="3" bestFit="1" customWidth="1"/>
    <col min="9484" max="9484" width="7.85546875" style="3" bestFit="1" customWidth="1"/>
    <col min="9485" max="9485" width="16.28515625" style="3" customWidth="1"/>
    <col min="9486" max="9489" width="0" style="3" hidden="1" customWidth="1"/>
    <col min="9490" max="9728" width="9.140625" style="3"/>
    <col min="9729" max="9729" width="7.5703125" style="3" bestFit="1" customWidth="1"/>
    <col min="9730" max="9730" width="42.140625" style="3" customWidth="1"/>
    <col min="9731" max="9731" width="6.140625" style="3" bestFit="1" customWidth="1"/>
    <col min="9732" max="9734" width="0" style="3" hidden="1" customWidth="1"/>
    <col min="9735" max="9735" width="8.140625" style="3" customWidth="1"/>
    <col min="9736" max="9736" width="10.42578125" style="3" customWidth="1"/>
    <col min="9737" max="9738" width="9" style="3" customWidth="1"/>
    <col min="9739" max="9739" width="4.85546875" style="3" bestFit="1" customWidth="1"/>
    <col min="9740" max="9740" width="7.85546875" style="3" bestFit="1" customWidth="1"/>
    <col min="9741" max="9741" width="16.28515625" style="3" customWidth="1"/>
    <col min="9742" max="9745" width="0" style="3" hidden="1" customWidth="1"/>
    <col min="9746" max="9984" width="9.140625" style="3"/>
    <col min="9985" max="9985" width="7.5703125" style="3" bestFit="1" customWidth="1"/>
    <col min="9986" max="9986" width="42.140625" style="3" customWidth="1"/>
    <col min="9987" max="9987" width="6.140625" style="3" bestFit="1" customWidth="1"/>
    <col min="9988" max="9990" width="0" style="3" hidden="1" customWidth="1"/>
    <col min="9991" max="9991" width="8.140625" style="3" customWidth="1"/>
    <col min="9992" max="9992" width="10.42578125" style="3" customWidth="1"/>
    <col min="9993" max="9994" width="9" style="3" customWidth="1"/>
    <col min="9995" max="9995" width="4.85546875" style="3" bestFit="1" customWidth="1"/>
    <col min="9996" max="9996" width="7.85546875" style="3" bestFit="1" customWidth="1"/>
    <col min="9997" max="9997" width="16.28515625" style="3" customWidth="1"/>
    <col min="9998" max="10001" width="0" style="3" hidden="1" customWidth="1"/>
    <col min="10002" max="10240" width="9.140625" style="3"/>
    <col min="10241" max="10241" width="7.5703125" style="3" bestFit="1" customWidth="1"/>
    <col min="10242" max="10242" width="42.140625" style="3" customWidth="1"/>
    <col min="10243" max="10243" width="6.140625" style="3" bestFit="1" customWidth="1"/>
    <col min="10244" max="10246" width="0" style="3" hidden="1" customWidth="1"/>
    <col min="10247" max="10247" width="8.140625" style="3" customWidth="1"/>
    <col min="10248" max="10248" width="10.42578125" style="3" customWidth="1"/>
    <col min="10249" max="10250" width="9" style="3" customWidth="1"/>
    <col min="10251" max="10251" width="4.85546875" style="3" bestFit="1" customWidth="1"/>
    <col min="10252" max="10252" width="7.85546875" style="3" bestFit="1" customWidth="1"/>
    <col min="10253" max="10253" width="16.28515625" style="3" customWidth="1"/>
    <col min="10254" max="10257" width="0" style="3" hidden="1" customWidth="1"/>
    <col min="10258" max="10496" width="9.140625" style="3"/>
    <col min="10497" max="10497" width="7.5703125" style="3" bestFit="1" customWidth="1"/>
    <col min="10498" max="10498" width="42.140625" style="3" customWidth="1"/>
    <col min="10499" max="10499" width="6.140625" style="3" bestFit="1" customWidth="1"/>
    <col min="10500" max="10502" width="0" style="3" hidden="1" customWidth="1"/>
    <col min="10503" max="10503" width="8.140625" style="3" customWidth="1"/>
    <col min="10504" max="10504" width="10.42578125" style="3" customWidth="1"/>
    <col min="10505" max="10506" width="9" style="3" customWidth="1"/>
    <col min="10507" max="10507" width="4.85546875" style="3" bestFit="1" customWidth="1"/>
    <col min="10508" max="10508" width="7.85546875" style="3" bestFit="1" customWidth="1"/>
    <col min="10509" max="10509" width="16.28515625" style="3" customWidth="1"/>
    <col min="10510" max="10513" width="0" style="3" hidden="1" customWidth="1"/>
    <col min="10514" max="10752" width="9.140625" style="3"/>
    <col min="10753" max="10753" width="7.5703125" style="3" bestFit="1" customWidth="1"/>
    <col min="10754" max="10754" width="42.140625" style="3" customWidth="1"/>
    <col min="10755" max="10755" width="6.140625" style="3" bestFit="1" customWidth="1"/>
    <col min="10756" max="10758" width="0" style="3" hidden="1" customWidth="1"/>
    <col min="10759" max="10759" width="8.140625" style="3" customWidth="1"/>
    <col min="10760" max="10760" width="10.42578125" style="3" customWidth="1"/>
    <col min="10761" max="10762" width="9" style="3" customWidth="1"/>
    <col min="10763" max="10763" width="4.85546875" style="3" bestFit="1" customWidth="1"/>
    <col min="10764" max="10764" width="7.85546875" style="3" bestFit="1" customWidth="1"/>
    <col min="10765" max="10765" width="16.28515625" style="3" customWidth="1"/>
    <col min="10766" max="10769" width="0" style="3" hidden="1" customWidth="1"/>
    <col min="10770" max="11008" width="9.140625" style="3"/>
    <col min="11009" max="11009" width="7.5703125" style="3" bestFit="1" customWidth="1"/>
    <col min="11010" max="11010" width="42.140625" style="3" customWidth="1"/>
    <col min="11011" max="11011" width="6.140625" style="3" bestFit="1" customWidth="1"/>
    <col min="11012" max="11014" width="0" style="3" hidden="1" customWidth="1"/>
    <col min="11015" max="11015" width="8.140625" style="3" customWidth="1"/>
    <col min="11016" max="11016" width="10.42578125" style="3" customWidth="1"/>
    <col min="11017" max="11018" width="9" style="3" customWidth="1"/>
    <col min="11019" max="11019" width="4.85546875" style="3" bestFit="1" customWidth="1"/>
    <col min="11020" max="11020" width="7.85546875" style="3" bestFit="1" customWidth="1"/>
    <col min="11021" max="11021" width="16.28515625" style="3" customWidth="1"/>
    <col min="11022" max="11025" width="0" style="3" hidden="1" customWidth="1"/>
    <col min="11026" max="11264" width="9.140625" style="3"/>
    <col min="11265" max="11265" width="7.5703125" style="3" bestFit="1" customWidth="1"/>
    <col min="11266" max="11266" width="42.140625" style="3" customWidth="1"/>
    <col min="11267" max="11267" width="6.140625" style="3" bestFit="1" customWidth="1"/>
    <col min="11268" max="11270" width="0" style="3" hidden="1" customWidth="1"/>
    <col min="11271" max="11271" width="8.140625" style="3" customWidth="1"/>
    <col min="11272" max="11272" width="10.42578125" style="3" customWidth="1"/>
    <col min="11273" max="11274" width="9" style="3" customWidth="1"/>
    <col min="11275" max="11275" width="4.85546875" style="3" bestFit="1" customWidth="1"/>
    <col min="11276" max="11276" width="7.85546875" style="3" bestFit="1" customWidth="1"/>
    <col min="11277" max="11277" width="16.28515625" style="3" customWidth="1"/>
    <col min="11278" max="11281" width="0" style="3" hidden="1" customWidth="1"/>
    <col min="11282" max="11520" width="9.140625" style="3"/>
    <col min="11521" max="11521" width="7.5703125" style="3" bestFit="1" customWidth="1"/>
    <col min="11522" max="11522" width="42.140625" style="3" customWidth="1"/>
    <col min="11523" max="11523" width="6.140625" style="3" bestFit="1" customWidth="1"/>
    <col min="11524" max="11526" width="0" style="3" hidden="1" customWidth="1"/>
    <col min="11527" max="11527" width="8.140625" style="3" customWidth="1"/>
    <col min="11528" max="11528" width="10.42578125" style="3" customWidth="1"/>
    <col min="11529" max="11530" width="9" style="3" customWidth="1"/>
    <col min="11531" max="11531" width="4.85546875" style="3" bestFit="1" customWidth="1"/>
    <col min="11532" max="11532" width="7.85546875" style="3" bestFit="1" customWidth="1"/>
    <col min="11533" max="11533" width="16.28515625" style="3" customWidth="1"/>
    <col min="11534" max="11537" width="0" style="3" hidden="1" customWidth="1"/>
    <col min="11538" max="11776" width="9.140625" style="3"/>
    <col min="11777" max="11777" width="7.5703125" style="3" bestFit="1" customWidth="1"/>
    <col min="11778" max="11778" width="42.140625" style="3" customWidth="1"/>
    <col min="11779" max="11779" width="6.140625" style="3" bestFit="1" customWidth="1"/>
    <col min="11780" max="11782" width="0" style="3" hidden="1" customWidth="1"/>
    <col min="11783" max="11783" width="8.140625" style="3" customWidth="1"/>
    <col min="11784" max="11784" width="10.42578125" style="3" customWidth="1"/>
    <col min="11785" max="11786" width="9" style="3" customWidth="1"/>
    <col min="11787" max="11787" width="4.85546875" style="3" bestFit="1" customWidth="1"/>
    <col min="11788" max="11788" width="7.85546875" style="3" bestFit="1" customWidth="1"/>
    <col min="11789" max="11789" width="16.28515625" style="3" customWidth="1"/>
    <col min="11790" max="11793" width="0" style="3" hidden="1" customWidth="1"/>
    <col min="11794" max="12032" width="9.140625" style="3"/>
    <col min="12033" max="12033" width="7.5703125" style="3" bestFit="1" customWidth="1"/>
    <col min="12034" max="12034" width="42.140625" style="3" customWidth="1"/>
    <col min="12035" max="12035" width="6.140625" style="3" bestFit="1" customWidth="1"/>
    <col min="12036" max="12038" width="0" style="3" hidden="1" customWidth="1"/>
    <col min="12039" max="12039" width="8.140625" style="3" customWidth="1"/>
    <col min="12040" max="12040" width="10.42578125" style="3" customWidth="1"/>
    <col min="12041" max="12042" width="9" style="3" customWidth="1"/>
    <col min="12043" max="12043" width="4.85546875" style="3" bestFit="1" customWidth="1"/>
    <col min="12044" max="12044" width="7.85546875" style="3" bestFit="1" customWidth="1"/>
    <col min="12045" max="12045" width="16.28515625" style="3" customWidth="1"/>
    <col min="12046" max="12049" width="0" style="3" hidden="1" customWidth="1"/>
    <col min="12050" max="12288" width="9.140625" style="3"/>
    <col min="12289" max="12289" width="7.5703125" style="3" bestFit="1" customWidth="1"/>
    <col min="12290" max="12290" width="42.140625" style="3" customWidth="1"/>
    <col min="12291" max="12291" width="6.140625" style="3" bestFit="1" customWidth="1"/>
    <col min="12292" max="12294" width="0" style="3" hidden="1" customWidth="1"/>
    <col min="12295" max="12295" width="8.140625" style="3" customWidth="1"/>
    <col min="12296" max="12296" width="10.42578125" style="3" customWidth="1"/>
    <col min="12297" max="12298" width="9" style="3" customWidth="1"/>
    <col min="12299" max="12299" width="4.85546875" style="3" bestFit="1" customWidth="1"/>
    <col min="12300" max="12300" width="7.85546875" style="3" bestFit="1" customWidth="1"/>
    <col min="12301" max="12301" width="16.28515625" style="3" customWidth="1"/>
    <col min="12302" max="12305" width="0" style="3" hidden="1" customWidth="1"/>
    <col min="12306" max="12544" width="9.140625" style="3"/>
    <col min="12545" max="12545" width="7.5703125" style="3" bestFit="1" customWidth="1"/>
    <col min="12546" max="12546" width="42.140625" style="3" customWidth="1"/>
    <col min="12547" max="12547" width="6.140625" style="3" bestFit="1" customWidth="1"/>
    <col min="12548" max="12550" width="0" style="3" hidden="1" customWidth="1"/>
    <col min="12551" max="12551" width="8.140625" style="3" customWidth="1"/>
    <col min="12552" max="12552" width="10.42578125" style="3" customWidth="1"/>
    <col min="12553" max="12554" width="9" style="3" customWidth="1"/>
    <col min="12555" max="12555" width="4.85546875" style="3" bestFit="1" customWidth="1"/>
    <col min="12556" max="12556" width="7.85546875" style="3" bestFit="1" customWidth="1"/>
    <col min="12557" max="12557" width="16.28515625" style="3" customWidth="1"/>
    <col min="12558" max="12561" width="0" style="3" hidden="1" customWidth="1"/>
    <col min="12562" max="12800" width="9.140625" style="3"/>
    <col min="12801" max="12801" width="7.5703125" style="3" bestFit="1" customWidth="1"/>
    <col min="12802" max="12802" width="42.140625" style="3" customWidth="1"/>
    <col min="12803" max="12803" width="6.140625" style="3" bestFit="1" customWidth="1"/>
    <col min="12804" max="12806" width="0" style="3" hidden="1" customWidth="1"/>
    <col min="12807" max="12807" width="8.140625" style="3" customWidth="1"/>
    <col min="12808" max="12808" width="10.42578125" style="3" customWidth="1"/>
    <col min="12809" max="12810" width="9" style="3" customWidth="1"/>
    <col min="12811" max="12811" width="4.85546875" style="3" bestFit="1" customWidth="1"/>
    <col min="12812" max="12812" width="7.85546875" style="3" bestFit="1" customWidth="1"/>
    <col min="12813" max="12813" width="16.28515625" style="3" customWidth="1"/>
    <col min="12814" max="12817" width="0" style="3" hidden="1" customWidth="1"/>
    <col min="12818" max="13056" width="9.140625" style="3"/>
    <col min="13057" max="13057" width="7.5703125" style="3" bestFit="1" customWidth="1"/>
    <col min="13058" max="13058" width="42.140625" style="3" customWidth="1"/>
    <col min="13059" max="13059" width="6.140625" style="3" bestFit="1" customWidth="1"/>
    <col min="13060" max="13062" width="0" style="3" hidden="1" customWidth="1"/>
    <col min="13063" max="13063" width="8.140625" style="3" customWidth="1"/>
    <col min="13064" max="13064" width="10.42578125" style="3" customWidth="1"/>
    <col min="13065" max="13066" width="9" style="3" customWidth="1"/>
    <col min="13067" max="13067" width="4.85546875" style="3" bestFit="1" customWidth="1"/>
    <col min="13068" max="13068" width="7.85546875" style="3" bestFit="1" customWidth="1"/>
    <col min="13069" max="13069" width="16.28515625" style="3" customWidth="1"/>
    <col min="13070" max="13073" width="0" style="3" hidden="1" customWidth="1"/>
    <col min="13074" max="13312" width="9.140625" style="3"/>
    <col min="13313" max="13313" width="7.5703125" style="3" bestFit="1" customWidth="1"/>
    <col min="13314" max="13314" width="42.140625" style="3" customWidth="1"/>
    <col min="13315" max="13315" width="6.140625" style="3" bestFit="1" customWidth="1"/>
    <col min="13316" max="13318" width="0" style="3" hidden="1" customWidth="1"/>
    <col min="13319" max="13319" width="8.140625" style="3" customWidth="1"/>
    <col min="13320" max="13320" width="10.42578125" style="3" customWidth="1"/>
    <col min="13321" max="13322" width="9" style="3" customWidth="1"/>
    <col min="13323" max="13323" width="4.85546875" style="3" bestFit="1" customWidth="1"/>
    <col min="13324" max="13324" width="7.85546875" style="3" bestFit="1" customWidth="1"/>
    <col min="13325" max="13325" width="16.28515625" style="3" customWidth="1"/>
    <col min="13326" max="13329" width="0" style="3" hidden="1" customWidth="1"/>
    <col min="13330" max="13568" width="9.140625" style="3"/>
    <col min="13569" max="13569" width="7.5703125" style="3" bestFit="1" customWidth="1"/>
    <col min="13570" max="13570" width="42.140625" style="3" customWidth="1"/>
    <col min="13571" max="13571" width="6.140625" style="3" bestFit="1" customWidth="1"/>
    <col min="13572" max="13574" width="0" style="3" hidden="1" customWidth="1"/>
    <col min="13575" max="13575" width="8.140625" style="3" customWidth="1"/>
    <col min="13576" max="13576" width="10.42578125" style="3" customWidth="1"/>
    <col min="13577" max="13578" width="9" style="3" customWidth="1"/>
    <col min="13579" max="13579" width="4.85546875" style="3" bestFit="1" customWidth="1"/>
    <col min="13580" max="13580" width="7.85546875" style="3" bestFit="1" customWidth="1"/>
    <col min="13581" max="13581" width="16.28515625" style="3" customWidth="1"/>
    <col min="13582" max="13585" width="0" style="3" hidden="1" customWidth="1"/>
    <col min="13586" max="13824" width="9.140625" style="3"/>
    <col min="13825" max="13825" width="7.5703125" style="3" bestFit="1" customWidth="1"/>
    <col min="13826" max="13826" width="42.140625" style="3" customWidth="1"/>
    <col min="13827" max="13827" width="6.140625" style="3" bestFit="1" customWidth="1"/>
    <col min="13828" max="13830" width="0" style="3" hidden="1" customWidth="1"/>
    <col min="13831" max="13831" width="8.140625" style="3" customWidth="1"/>
    <col min="13832" max="13832" width="10.42578125" style="3" customWidth="1"/>
    <col min="13833" max="13834" width="9" style="3" customWidth="1"/>
    <col min="13835" max="13835" width="4.85546875" style="3" bestFit="1" customWidth="1"/>
    <col min="13836" max="13836" width="7.85546875" style="3" bestFit="1" customWidth="1"/>
    <col min="13837" max="13837" width="16.28515625" style="3" customWidth="1"/>
    <col min="13838" max="13841" width="0" style="3" hidden="1" customWidth="1"/>
    <col min="13842" max="14080" width="9.140625" style="3"/>
    <col min="14081" max="14081" width="7.5703125" style="3" bestFit="1" customWidth="1"/>
    <col min="14082" max="14082" width="42.140625" style="3" customWidth="1"/>
    <col min="14083" max="14083" width="6.140625" style="3" bestFit="1" customWidth="1"/>
    <col min="14084" max="14086" width="0" style="3" hidden="1" customWidth="1"/>
    <col min="14087" max="14087" width="8.140625" style="3" customWidth="1"/>
    <col min="14088" max="14088" width="10.42578125" style="3" customWidth="1"/>
    <col min="14089" max="14090" width="9" style="3" customWidth="1"/>
    <col min="14091" max="14091" width="4.85546875" style="3" bestFit="1" customWidth="1"/>
    <col min="14092" max="14092" width="7.85546875" style="3" bestFit="1" customWidth="1"/>
    <col min="14093" max="14093" width="16.28515625" style="3" customWidth="1"/>
    <col min="14094" max="14097" width="0" style="3" hidden="1" customWidth="1"/>
    <col min="14098" max="14336" width="9.140625" style="3"/>
    <col min="14337" max="14337" width="7.5703125" style="3" bestFit="1" customWidth="1"/>
    <col min="14338" max="14338" width="42.140625" style="3" customWidth="1"/>
    <col min="14339" max="14339" width="6.140625" style="3" bestFit="1" customWidth="1"/>
    <col min="14340" max="14342" width="0" style="3" hidden="1" customWidth="1"/>
    <col min="14343" max="14343" width="8.140625" style="3" customWidth="1"/>
    <col min="14344" max="14344" width="10.42578125" style="3" customWidth="1"/>
    <col min="14345" max="14346" width="9" style="3" customWidth="1"/>
    <col min="14347" max="14347" width="4.85546875" style="3" bestFit="1" customWidth="1"/>
    <col min="14348" max="14348" width="7.85546875" style="3" bestFit="1" customWidth="1"/>
    <col min="14349" max="14349" width="16.28515625" style="3" customWidth="1"/>
    <col min="14350" max="14353" width="0" style="3" hidden="1" customWidth="1"/>
    <col min="14354" max="14592" width="9.140625" style="3"/>
    <col min="14593" max="14593" width="7.5703125" style="3" bestFit="1" customWidth="1"/>
    <col min="14594" max="14594" width="42.140625" style="3" customWidth="1"/>
    <col min="14595" max="14595" width="6.140625" style="3" bestFit="1" customWidth="1"/>
    <col min="14596" max="14598" width="0" style="3" hidden="1" customWidth="1"/>
    <col min="14599" max="14599" width="8.140625" style="3" customWidth="1"/>
    <col min="14600" max="14600" width="10.42578125" style="3" customWidth="1"/>
    <col min="14601" max="14602" width="9" style="3" customWidth="1"/>
    <col min="14603" max="14603" width="4.85546875" style="3" bestFit="1" customWidth="1"/>
    <col min="14604" max="14604" width="7.85546875" style="3" bestFit="1" customWidth="1"/>
    <col min="14605" max="14605" width="16.28515625" style="3" customWidth="1"/>
    <col min="14606" max="14609" width="0" style="3" hidden="1" customWidth="1"/>
    <col min="14610" max="14848" width="9.140625" style="3"/>
    <col min="14849" max="14849" width="7.5703125" style="3" bestFit="1" customWidth="1"/>
    <col min="14850" max="14850" width="42.140625" style="3" customWidth="1"/>
    <col min="14851" max="14851" width="6.140625" style="3" bestFit="1" customWidth="1"/>
    <col min="14852" max="14854" width="0" style="3" hidden="1" customWidth="1"/>
    <col min="14855" max="14855" width="8.140625" style="3" customWidth="1"/>
    <col min="14856" max="14856" width="10.42578125" style="3" customWidth="1"/>
    <col min="14857" max="14858" width="9" style="3" customWidth="1"/>
    <col min="14859" max="14859" width="4.85546875" style="3" bestFit="1" customWidth="1"/>
    <col min="14860" max="14860" width="7.85546875" style="3" bestFit="1" customWidth="1"/>
    <col min="14861" max="14861" width="16.28515625" style="3" customWidth="1"/>
    <col min="14862" max="14865" width="0" style="3" hidden="1" customWidth="1"/>
    <col min="14866" max="15104" width="9.140625" style="3"/>
    <col min="15105" max="15105" width="7.5703125" style="3" bestFit="1" customWidth="1"/>
    <col min="15106" max="15106" width="42.140625" style="3" customWidth="1"/>
    <col min="15107" max="15107" width="6.140625" style="3" bestFit="1" customWidth="1"/>
    <col min="15108" max="15110" width="0" style="3" hidden="1" customWidth="1"/>
    <col min="15111" max="15111" width="8.140625" style="3" customWidth="1"/>
    <col min="15112" max="15112" width="10.42578125" style="3" customWidth="1"/>
    <col min="15113" max="15114" width="9" style="3" customWidth="1"/>
    <col min="15115" max="15115" width="4.85546875" style="3" bestFit="1" customWidth="1"/>
    <col min="15116" max="15116" width="7.85546875" style="3" bestFit="1" customWidth="1"/>
    <col min="15117" max="15117" width="16.28515625" style="3" customWidth="1"/>
    <col min="15118" max="15121" width="0" style="3" hidden="1" customWidth="1"/>
    <col min="15122" max="15360" width="9.140625" style="3"/>
    <col min="15361" max="15361" width="7.5703125" style="3" bestFit="1" customWidth="1"/>
    <col min="15362" max="15362" width="42.140625" style="3" customWidth="1"/>
    <col min="15363" max="15363" width="6.140625" style="3" bestFit="1" customWidth="1"/>
    <col min="15364" max="15366" width="0" style="3" hidden="1" customWidth="1"/>
    <col min="15367" max="15367" width="8.140625" style="3" customWidth="1"/>
    <col min="15368" max="15368" width="10.42578125" style="3" customWidth="1"/>
    <col min="15369" max="15370" width="9" style="3" customWidth="1"/>
    <col min="15371" max="15371" width="4.85546875" style="3" bestFit="1" customWidth="1"/>
    <col min="15372" max="15372" width="7.85546875" style="3" bestFit="1" customWidth="1"/>
    <col min="15373" max="15373" width="16.28515625" style="3" customWidth="1"/>
    <col min="15374" max="15377" width="0" style="3" hidden="1" customWidth="1"/>
    <col min="15378" max="15616" width="9.140625" style="3"/>
    <col min="15617" max="15617" width="7.5703125" style="3" bestFit="1" customWidth="1"/>
    <col min="15618" max="15618" width="42.140625" style="3" customWidth="1"/>
    <col min="15619" max="15619" width="6.140625" style="3" bestFit="1" customWidth="1"/>
    <col min="15620" max="15622" width="0" style="3" hidden="1" customWidth="1"/>
    <col min="15623" max="15623" width="8.140625" style="3" customWidth="1"/>
    <col min="15624" max="15624" width="10.42578125" style="3" customWidth="1"/>
    <col min="15625" max="15626" width="9" style="3" customWidth="1"/>
    <col min="15627" max="15627" width="4.85546875" style="3" bestFit="1" customWidth="1"/>
    <col min="15628" max="15628" width="7.85546875" style="3" bestFit="1" customWidth="1"/>
    <col min="15629" max="15629" width="16.28515625" style="3" customWidth="1"/>
    <col min="15630" max="15633" width="0" style="3" hidden="1" customWidth="1"/>
    <col min="15634" max="15872" width="9.140625" style="3"/>
    <col min="15873" max="15873" width="7.5703125" style="3" bestFit="1" customWidth="1"/>
    <col min="15874" max="15874" width="42.140625" style="3" customWidth="1"/>
    <col min="15875" max="15875" width="6.140625" style="3" bestFit="1" customWidth="1"/>
    <col min="15876" max="15878" width="0" style="3" hidden="1" customWidth="1"/>
    <col min="15879" max="15879" width="8.140625" style="3" customWidth="1"/>
    <col min="15880" max="15880" width="10.42578125" style="3" customWidth="1"/>
    <col min="15881" max="15882" width="9" style="3" customWidth="1"/>
    <col min="15883" max="15883" width="4.85546875" style="3" bestFit="1" customWidth="1"/>
    <col min="15884" max="15884" width="7.85546875" style="3" bestFit="1" customWidth="1"/>
    <col min="15885" max="15885" width="16.28515625" style="3" customWidth="1"/>
    <col min="15886" max="15889" width="0" style="3" hidden="1" customWidth="1"/>
    <col min="15890" max="16128" width="9.140625" style="3"/>
    <col min="16129" max="16129" width="7.5703125" style="3" bestFit="1" customWidth="1"/>
    <col min="16130" max="16130" width="42.140625" style="3" customWidth="1"/>
    <col min="16131" max="16131" width="6.140625" style="3" bestFit="1" customWidth="1"/>
    <col min="16132" max="16134" width="0" style="3" hidden="1" customWidth="1"/>
    <col min="16135" max="16135" width="8.140625" style="3" customWidth="1"/>
    <col min="16136" max="16136" width="10.42578125" style="3" customWidth="1"/>
    <col min="16137" max="16138" width="9" style="3" customWidth="1"/>
    <col min="16139" max="16139" width="4.85546875" style="3" bestFit="1" customWidth="1"/>
    <col min="16140" max="16140" width="7.85546875" style="3" bestFit="1" customWidth="1"/>
    <col min="16141" max="16141" width="16.28515625" style="3" customWidth="1"/>
    <col min="16142" max="16145" width="0" style="3" hidden="1" customWidth="1"/>
    <col min="16146" max="16384" width="9.140625" style="3"/>
  </cols>
  <sheetData>
    <row r="1" spans="1:20" ht="12.75" customHeight="1" x14ac:dyDescent="0.25">
      <c r="A1" s="1"/>
      <c r="B1" s="1"/>
      <c r="C1" s="1"/>
      <c r="D1" s="1"/>
      <c r="E1" s="1"/>
      <c r="F1" s="1"/>
      <c r="G1" s="1"/>
      <c r="H1" s="101" t="s">
        <v>249</v>
      </c>
      <c r="I1" s="101"/>
      <c r="J1" s="101"/>
      <c r="K1" s="101"/>
      <c r="L1" s="101"/>
      <c r="M1" s="101"/>
      <c r="N1" s="2"/>
    </row>
    <row r="2" spans="1:20" ht="12.75" customHeight="1" x14ac:dyDescent="0.25">
      <c r="A2" s="1"/>
      <c r="B2" s="1"/>
      <c r="C2" s="1"/>
      <c r="D2" s="1"/>
      <c r="E2" s="1"/>
      <c r="F2" s="1"/>
      <c r="G2" s="1"/>
      <c r="H2" s="101"/>
      <c r="I2" s="101"/>
      <c r="J2" s="101"/>
      <c r="K2" s="101"/>
      <c r="L2" s="101"/>
      <c r="M2" s="101"/>
      <c r="N2" s="2"/>
    </row>
    <row r="3" spans="1:20" x14ac:dyDescent="0.25">
      <c r="P3" s="5">
        <f>K8</f>
        <v>0.21</v>
      </c>
      <c r="Q3" s="6">
        <f>1-P3</f>
        <v>0.79</v>
      </c>
    </row>
    <row r="6" spans="1:20" x14ac:dyDescent="0.25">
      <c r="O6" s="5"/>
    </row>
    <row r="7" spans="1:20" ht="15.75" thickBot="1" x14ac:dyDescent="0.3">
      <c r="P7" s="5"/>
    </row>
    <row r="8" spans="1:20" x14ac:dyDescent="0.25">
      <c r="A8" s="102" t="s">
        <v>250</v>
      </c>
      <c r="B8" s="103"/>
      <c r="C8" s="103"/>
      <c r="D8" s="7"/>
      <c r="E8" s="7"/>
      <c r="F8" s="7"/>
      <c r="G8" s="8"/>
      <c r="H8" s="8"/>
      <c r="I8" s="99" t="s">
        <v>0</v>
      </c>
      <c r="J8" s="99"/>
      <c r="K8" s="104">
        <v>0.21</v>
      </c>
      <c r="L8" s="105"/>
      <c r="M8" s="99" t="s">
        <v>1</v>
      </c>
    </row>
    <row r="9" spans="1:20" ht="15.75" thickBot="1" x14ac:dyDescent="0.3">
      <c r="A9" s="103"/>
      <c r="B9" s="103"/>
      <c r="C9" s="103"/>
      <c r="D9" s="7"/>
      <c r="E9" s="7"/>
      <c r="F9" s="7"/>
      <c r="G9" s="8"/>
      <c r="H9" s="8"/>
      <c r="I9" s="99"/>
      <c r="J9" s="99"/>
      <c r="K9" s="106"/>
      <c r="L9" s="107"/>
      <c r="M9" s="100"/>
      <c r="T9" s="9"/>
    </row>
    <row r="10" spans="1:20" x14ac:dyDescent="0.25">
      <c r="A10" s="10" t="s">
        <v>251</v>
      </c>
      <c r="B10" s="2"/>
      <c r="C10" s="7"/>
      <c r="D10" s="7"/>
      <c r="E10" s="7"/>
      <c r="F10" s="7"/>
      <c r="G10" s="8"/>
      <c r="H10" s="8"/>
      <c r="I10" s="11" t="s">
        <v>2</v>
      </c>
      <c r="J10" s="12"/>
      <c r="K10" s="8"/>
      <c r="L10" s="8"/>
      <c r="M10" s="7"/>
      <c r="T10" s="6"/>
    </row>
    <row r="11" spans="1:20" x14ac:dyDescent="0.25">
      <c r="A11" s="13" t="s">
        <v>3</v>
      </c>
      <c r="B11" s="13" t="s">
        <v>4</v>
      </c>
      <c r="C11" s="13" t="s">
        <v>5</v>
      </c>
      <c r="D11" s="13"/>
      <c r="E11" s="13"/>
      <c r="F11" s="13"/>
      <c r="G11" s="13" t="s">
        <v>6</v>
      </c>
      <c r="H11" s="13" t="s">
        <v>6</v>
      </c>
      <c r="I11" s="14" t="s">
        <v>6</v>
      </c>
      <c r="J11" s="15" t="s">
        <v>6</v>
      </c>
      <c r="K11" s="13" t="s">
        <v>7</v>
      </c>
      <c r="L11" s="13" t="s">
        <v>8</v>
      </c>
      <c r="M11" s="13" t="s">
        <v>9</v>
      </c>
    </row>
    <row r="12" spans="1:20" x14ac:dyDescent="0.25">
      <c r="A12" s="13"/>
      <c r="B12" s="13" t="s">
        <v>10</v>
      </c>
      <c r="C12" s="13"/>
      <c r="D12" s="13"/>
      <c r="E12" s="13"/>
      <c r="F12" s="13"/>
      <c r="G12" s="13" t="s">
        <v>11</v>
      </c>
      <c r="H12" s="13" t="s">
        <v>12</v>
      </c>
      <c r="I12" s="14" t="s">
        <v>11</v>
      </c>
      <c r="J12" s="15" t="s">
        <v>12</v>
      </c>
      <c r="K12" s="13" t="s">
        <v>13</v>
      </c>
      <c r="L12" s="13" t="s">
        <v>14</v>
      </c>
      <c r="M12" s="13" t="s">
        <v>15</v>
      </c>
    </row>
    <row r="13" spans="1:20" x14ac:dyDescent="0.25">
      <c r="A13" s="95" t="s">
        <v>16</v>
      </c>
      <c r="B13" s="108"/>
      <c r="C13" s="108"/>
      <c r="D13" s="108"/>
      <c r="E13" s="108"/>
      <c r="F13" s="108"/>
      <c r="G13" s="108"/>
      <c r="H13" s="108"/>
      <c r="I13" s="108"/>
      <c r="J13" s="108"/>
      <c r="K13" s="108"/>
      <c r="L13" s="108"/>
      <c r="M13" s="108"/>
    </row>
    <row r="14" spans="1:20" x14ac:dyDescent="0.25">
      <c r="A14" s="92" t="s">
        <v>248</v>
      </c>
      <c r="B14" s="17" t="s">
        <v>17</v>
      </c>
      <c r="C14" s="18" t="s">
        <v>18</v>
      </c>
      <c r="D14" s="19">
        <v>250</v>
      </c>
      <c r="E14" s="20"/>
      <c r="F14" s="21"/>
      <c r="G14" s="20">
        <v>3.8</v>
      </c>
      <c r="H14" s="22">
        <v>950</v>
      </c>
      <c r="I14" s="23">
        <f>G14*$Q$3</f>
        <v>3.0019999999999998</v>
      </c>
      <c r="J14" s="24">
        <f>I14*D14</f>
        <v>750.5</v>
      </c>
      <c r="K14" s="18">
        <v>1</v>
      </c>
      <c r="L14" s="18">
        <v>44</v>
      </c>
      <c r="M14" s="18" t="s">
        <v>19</v>
      </c>
      <c r="T14" s="6"/>
    </row>
    <row r="15" spans="1:20" x14ac:dyDescent="0.25">
      <c r="A15" s="25" t="s">
        <v>20</v>
      </c>
      <c r="B15" s="26" t="s">
        <v>21</v>
      </c>
      <c r="C15" s="19" t="s">
        <v>18</v>
      </c>
      <c r="D15" s="19">
        <v>100</v>
      </c>
      <c r="E15" s="20"/>
      <c r="F15" s="21"/>
      <c r="G15" s="20">
        <v>3.8</v>
      </c>
      <c r="H15" s="27">
        <v>380</v>
      </c>
      <c r="I15" s="28">
        <f t="shared" ref="I15:I30" si="0">G15*$Q$3</f>
        <v>3.0019999999999998</v>
      </c>
      <c r="J15" s="29">
        <f t="shared" ref="J15:J29" si="1">I15*D15</f>
        <v>300.2</v>
      </c>
      <c r="K15" s="19">
        <v>3</v>
      </c>
      <c r="L15" s="19">
        <v>45</v>
      </c>
      <c r="M15" s="19" t="s">
        <v>22</v>
      </c>
      <c r="T15" s="6"/>
    </row>
    <row r="16" spans="1:20" x14ac:dyDescent="0.25">
      <c r="A16" s="30" t="s">
        <v>23</v>
      </c>
      <c r="B16" s="31" t="s">
        <v>24</v>
      </c>
      <c r="C16" s="32" t="s">
        <v>18</v>
      </c>
      <c r="D16" s="19">
        <v>60</v>
      </c>
      <c r="E16" s="20"/>
      <c r="F16" s="21"/>
      <c r="G16" s="20">
        <v>3.8</v>
      </c>
      <c r="H16" s="27">
        <v>228</v>
      </c>
      <c r="I16" s="28">
        <f t="shared" si="0"/>
        <v>3.0019999999999998</v>
      </c>
      <c r="J16" s="29">
        <f t="shared" si="1"/>
        <v>180.11999999999998</v>
      </c>
      <c r="K16" s="32">
        <v>5</v>
      </c>
      <c r="L16" s="32">
        <v>45</v>
      </c>
      <c r="M16" s="32" t="s">
        <v>25</v>
      </c>
      <c r="T16" s="6"/>
    </row>
    <row r="17" spans="1:20" x14ac:dyDescent="0.25">
      <c r="A17" s="16" t="s">
        <v>26</v>
      </c>
      <c r="B17" s="17" t="s">
        <v>27</v>
      </c>
      <c r="C17" s="18" t="s">
        <v>28</v>
      </c>
      <c r="D17" s="18">
        <v>250</v>
      </c>
      <c r="E17" s="33"/>
      <c r="F17" s="21"/>
      <c r="G17" s="33">
        <v>5.4399999999999995</v>
      </c>
      <c r="H17" s="22">
        <v>1359.9999999999998</v>
      </c>
      <c r="I17" s="23">
        <f t="shared" si="0"/>
        <v>4.2976000000000001</v>
      </c>
      <c r="J17" s="24">
        <f t="shared" si="1"/>
        <v>1074.4000000000001</v>
      </c>
      <c r="K17" s="18">
        <v>1</v>
      </c>
      <c r="L17" s="18">
        <v>63</v>
      </c>
      <c r="M17" s="18" t="s">
        <v>29</v>
      </c>
      <c r="T17" s="6"/>
    </row>
    <row r="18" spans="1:20" x14ac:dyDescent="0.25">
      <c r="A18" s="25" t="s">
        <v>30</v>
      </c>
      <c r="B18" s="26" t="s">
        <v>31</v>
      </c>
      <c r="C18" s="19" t="s">
        <v>28</v>
      </c>
      <c r="D18" s="19">
        <v>100</v>
      </c>
      <c r="E18" s="20"/>
      <c r="F18" s="21"/>
      <c r="G18" s="20">
        <v>5.4399999999999995</v>
      </c>
      <c r="H18" s="27">
        <v>544</v>
      </c>
      <c r="I18" s="28">
        <f t="shared" si="0"/>
        <v>4.2976000000000001</v>
      </c>
      <c r="J18" s="29">
        <f t="shared" si="1"/>
        <v>429.76</v>
      </c>
      <c r="K18" s="19">
        <v>3</v>
      </c>
      <c r="L18" s="19">
        <v>69</v>
      </c>
      <c r="M18" s="19" t="s">
        <v>32</v>
      </c>
      <c r="T18" s="6"/>
    </row>
    <row r="19" spans="1:20" x14ac:dyDescent="0.25">
      <c r="A19" s="30" t="s">
        <v>33</v>
      </c>
      <c r="B19" s="31" t="s">
        <v>34</v>
      </c>
      <c r="C19" s="32" t="s">
        <v>28</v>
      </c>
      <c r="D19" s="32">
        <v>60</v>
      </c>
      <c r="E19" s="34"/>
      <c r="F19" s="21"/>
      <c r="G19" s="20">
        <v>5.4399999999999995</v>
      </c>
      <c r="H19" s="27">
        <v>326.39999999999998</v>
      </c>
      <c r="I19" s="28">
        <f t="shared" si="0"/>
        <v>4.2976000000000001</v>
      </c>
      <c r="J19" s="29">
        <f t="shared" si="1"/>
        <v>257.85599999999999</v>
      </c>
      <c r="K19" s="32">
        <v>4</v>
      </c>
      <c r="L19" s="32">
        <v>69</v>
      </c>
      <c r="M19" s="32" t="s">
        <v>35</v>
      </c>
      <c r="T19" s="6"/>
    </row>
    <row r="20" spans="1:20" x14ac:dyDescent="0.25">
      <c r="A20" s="16" t="s">
        <v>36</v>
      </c>
      <c r="B20" s="17" t="s">
        <v>37</v>
      </c>
      <c r="C20" s="18" t="s">
        <v>38</v>
      </c>
      <c r="D20" s="18">
        <v>250</v>
      </c>
      <c r="E20" s="33"/>
      <c r="F20" s="21"/>
      <c r="G20" s="33">
        <v>7.4799999999999995</v>
      </c>
      <c r="H20" s="22">
        <v>1869.9999999999998</v>
      </c>
      <c r="I20" s="23">
        <f t="shared" si="0"/>
        <v>5.9092000000000002</v>
      </c>
      <c r="J20" s="24">
        <f t="shared" si="1"/>
        <v>1477.3</v>
      </c>
      <c r="K20" s="18">
        <v>1</v>
      </c>
      <c r="L20" s="18">
        <v>87</v>
      </c>
      <c r="M20" s="18" t="s">
        <v>39</v>
      </c>
      <c r="T20" s="6"/>
    </row>
    <row r="21" spans="1:20" x14ac:dyDescent="0.25">
      <c r="A21" s="25" t="s">
        <v>40</v>
      </c>
      <c r="B21" s="26" t="s">
        <v>41</v>
      </c>
      <c r="C21" s="19" t="s">
        <v>38</v>
      </c>
      <c r="D21" s="19">
        <v>100</v>
      </c>
      <c r="E21" s="20"/>
      <c r="F21" s="21"/>
      <c r="G21" s="20">
        <v>7.4799999999999995</v>
      </c>
      <c r="H21" s="27">
        <v>748</v>
      </c>
      <c r="I21" s="28">
        <f t="shared" si="0"/>
        <v>5.9092000000000002</v>
      </c>
      <c r="J21" s="29">
        <f t="shared" si="1"/>
        <v>590.92000000000007</v>
      </c>
      <c r="K21" s="19">
        <v>2</v>
      </c>
      <c r="L21" s="19">
        <v>97</v>
      </c>
      <c r="M21" s="19" t="s">
        <v>42</v>
      </c>
      <c r="T21" s="6"/>
    </row>
    <row r="22" spans="1:20" x14ac:dyDescent="0.25">
      <c r="A22" s="30" t="s">
        <v>43</v>
      </c>
      <c r="B22" s="31" t="s">
        <v>44</v>
      </c>
      <c r="C22" s="32" t="s">
        <v>38</v>
      </c>
      <c r="D22" s="32">
        <v>60</v>
      </c>
      <c r="E22" s="34"/>
      <c r="F22" s="21"/>
      <c r="G22" s="20">
        <v>7.4799999999999995</v>
      </c>
      <c r="H22" s="27">
        <v>448.79999999999995</v>
      </c>
      <c r="I22" s="28">
        <f t="shared" si="0"/>
        <v>5.9092000000000002</v>
      </c>
      <c r="J22" s="29">
        <f t="shared" si="1"/>
        <v>354.55200000000002</v>
      </c>
      <c r="K22" s="32">
        <v>3</v>
      </c>
      <c r="L22" s="32">
        <v>60</v>
      </c>
      <c r="M22" s="32" t="s">
        <v>45</v>
      </c>
      <c r="T22" s="6"/>
    </row>
    <row r="23" spans="1:20" x14ac:dyDescent="0.25">
      <c r="A23" s="16" t="s">
        <v>46</v>
      </c>
      <c r="B23" s="17" t="s">
        <v>47</v>
      </c>
      <c r="C23" s="18" t="s">
        <v>48</v>
      </c>
      <c r="D23" s="18">
        <v>100</v>
      </c>
      <c r="E23" s="33"/>
      <c r="F23" s="21"/>
      <c r="G23" s="33">
        <v>9.5</v>
      </c>
      <c r="H23" s="22">
        <v>950</v>
      </c>
      <c r="I23" s="23">
        <f t="shared" si="0"/>
        <v>7.5050000000000008</v>
      </c>
      <c r="J23" s="24">
        <f t="shared" si="1"/>
        <v>750.50000000000011</v>
      </c>
      <c r="K23" s="18">
        <v>1</v>
      </c>
      <c r="L23" s="18">
        <v>39</v>
      </c>
      <c r="M23" s="18" t="s">
        <v>49</v>
      </c>
      <c r="T23" s="6"/>
    </row>
    <row r="24" spans="1:20" x14ac:dyDescent="0.25">
      <c r="A24" s="30" t="s">
        <v>50</v>
      </c>
      <c r="B24" s="31" t="s">
        <v>51</v>
      </c>
      <c r="C24" s="32" t="s">
        <v>48</v>
      </c>
      <c r="D24" s="32">
        <v>60</v>
      </c>
      <c r="E24" s="34"/>
      <c r="F24" s="21"/>
      <c r="G24" s="20">
        <v>9.5</v>
      </c>
      <c r="H24" s="27">
        <v>570</v>
      </c>
      <c r="I24" s="28">
        <f t="shared" si="0"/>
        <v>7.5050000000000008</v>
      </c>
      <c r="J24" s="29">
        <f t="shared" si="1"/>
        <v>450.30000000000007</v>
      </c>
      <c r="K24" s="19">
        <v>1</v>
      </c>
      <c r="L24" s="32">
        <v>25</v>
      </c>
      <c r="M24" s="32" t="s">
        <v>52</v>
      </c>
      <c r="T24" s="6"/>
    </row>
    <row r="25" spans="1:20" x14ac:dyDescent="0.25">
      <c r="A25" s="16" t="s">
        <v>53</v>
      </c>
      <c r="B25" s="17" t="s">
        <v>54</v>
      </c>
      <c r="C25" s="18" t="s">
        <v>55</v>
      </c>
      <c r="D25" s="18">
        <v>100</v>
      </c>
      <c r="E25" s="33"/>
      <c r="F25" s="21"/>
      <c r="G25" s="33">
        <v>11.93</v>
      </c>
      <c r="H25" s="22">
        <v>1193</v>
      </c>
      <c r="I25" s="23">
        <f t="shared" si="0"/>
        <v>9.4246999999999996</v>
      </c>
      <c r="J25" s="24">
        <f t="shared" si="1"/>
        <v>942.46999999999991</v>
      </c>
      <c r="K25" s="18">
        <v>1</v>
      </c>
      <c r="L25" s="18">
        <v>53</v>
      </c>
      <c r="M25" s="18" t="s">
        <v>56</v>
      </c>
      <c r="T25" s="6"/>
    </row>
    <row r="26" spans="1:20" x14ac:dyDescent="0.25">
      <c r="A26" s="30" t="s">
        <v>57</v>
      </c>
      <c r="B26" s="31" t="s">
        <v>58</v>
      </c>
      <c r="C26" s="32" t="s">
        <v>55</v>
      </c>
      <c r="D26" s="32">
        <v>60</v>
      </c>
      <c r="E26" s="34"/>
      <c r="F26" s="21"/>
      <c r="G26" s="20">
        <v>11.93</v>
      </c>
      <c r="H26" s="27">
        <v>715.8</v>
      </c>
      <c r="I26" s="28">
        <f t="shared" si="0"/>
        <v>9.4246999999999996</v>
      </c>
      <c r="J26" s="29">
        <f t="shared" si="1"/>
        <v>565.48199999999997</v>
      </c>
      <c r="K26" s="32">
        <v>1</v>
      </c>
      <c r="L26" s="32">
        <v>34</v>
      </c>
      <c r="M26" s="32" t="s">
        <v>59</v>
      </c>
      <c r="T26" s="6"/>
    </row>
    <row r="27" spans="1:20" x14ac:dyDescent="0.25">
      <c r="A27" s="16" t="s">
        <v>60</v>
      </c>
      <c r="B27" s="17" t="s">
        <v>61</v>
      </c>
      <c r="C27" s="18" t="s">
        <v>62</v>
      </c>
      <c r="D27" s="18">
        <v>100</v>
      </c>
      <c r="E27" s="33"/>
      <c r="F27" s="21"/>
      <c r="G27" s="33">
        <v>18.650000000000002</v>
      </c>
      <c r="H27" s="22">
        <v>1865.0000000000002</v>
      </c>
      <c r="I27" s="23">
        <f t="shared" si="0"/>
        <v>14.733500000000003</v>
      </c>
      <c r="J27" s="24">
        <f t="shared" si="1"/>
        <v>1473.3500000000004</v>
      </c>
      <c r="K27" s="18">
        <v>10</v>
      </c>
      <c r="L27" s="18">
        <v>740</v>
      </c>
      <c r="M27" s="18" t="s">
        <v>63</v>
      </c>
      <c r="T27" s="6"/>
    </row>
    <row r="28" spans="1:20" x14ac:dyDescent="0.25">
      <c r="A28" s="30" t="s">
        <v>64</v>
      </c>
      <c r="B28" s="31" t="s">
        <v>65</v>
      </c>
      <c r="C28" s="32" t="s">
        <v>62</v>
      </c>
      <c r="D28" s="32">
        <v>60</v>
      </c>
      <c r="E28" s="34"/>
      <c r="F28" s="21"/>
      <c r="G28" s="20">
        <v>18.650000000000002</v>
      </c>
      <c r="H28" s="27">
        <v>1119.0000000000002</v>
      </c>
      <c r="I28" s="28">
        <f t="shared" si="0"/>
        <v>14.733500000000003</v>
      </c>
      <c r="J28" s="29">
        <f t="shared" si="1"/>
        <v>884.01000000000022</v>
      </c>
      <c r="K28" s="32">
        <v>15</v>
      </c>
      <c r="L28" s="32">
        <v>658</v>
      </c>
      <c r="M28" s="32" t="s">
        <v>66</v>
      </c>
      <c r="T28" s="6"/>
    </row>
    <row r="29" spans="1:20" x14ac:dyDescent="0.25">
      <c r="A29" s="25" t="s">
        <v>67</v>
      </c>
      <c r="B29" s="26" t="s">
        <v>68</v>
      </c>
      <c r="C29" s="19" t="s">
        <v>69</v>
      </c>
      <c r="D29" s="19">
        <v>250</v>
      </c>
      <c r="E29" s="20"/>
      <c r="F29" s="21"/>
      <c r="G29" s="33">
        <v>5.66</v>
      </c>
      <c r="H29" s="22">
        <v>1415</v>
      </c>
      <c r="I29" s="23">
        <f t="shared" si="0"/>
        <v>4.4714</v>
      </c>
      <c r="J29" s="24">
        <f t="shared" si="1"/>
        <v>1117.8499999999999</v>
      </c>
      <c r="K29" s="19">
        <v>1</v>
      </c>
      <c r="L29" s="19">
        <v>63</v>
      </c>
      <c r="M29" s="19" t="s">
        <v>70</v>
      </c>
      <c r="T29" s="6"/>
    </row>
    <row r="30" spans="1:20" ht="13.7" customHeight="1" x14ac:dyDescent="0.25">
      <c r="A30" s="30" t="s">
        <v>71</v>
      </c>
      <c r="B30" s="31" t="s">
        <v>72</v>
      </c>
      <c r="C30" s="32" t="s">
        <v>38</v>
      </c>
      <c r="D30" s="32">
        <v>250</v>
      </c>
      <c r="E30" s="34"/>
      <c r="F30" s="21"/>
      <c r="G30" s="20">
        <v>7.77</v>
      </c>
      <c r="H30" s="35">
        <v>1942.5</v>
      </c>
      <c r="I30" s="36">
        <f t="shared" si="0"/>
        <v>6.1383000000000001</v>
      </c>
      <c r="J30" s="37">
        <f>I30*D30</f>
        <v>1534.575</v>
      </c>
      <c r="K30" s="32">
        <v>1</v>
      </c>
      <c r="L30" s="32">
        <v>87</v>
      </c>
      <c r="M30" s="32" t="s">
        <v>73</v>
      </c>
      <c r="T30" s="6"/>
    </row>
    <row r="31" spans="1:20" x14ac:dyDescent="0.25">
      <c r="A31" s="94" t="s">
        <v>74</v>
      </c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T31" s="6"/>
    </row>
    <row r="32" spans="1:20" x14ac:dyDescent="0.25">
      <c r="A32" s="38" t="s">
        <v>75</v>
      </c>
      <c r="B32" s="39" t="s">
        <v>76</v>
      </c>
      <c r="C32" s="38" t="s">
        <v>18</v>
      </c>
      <c r="D32" s="40">
        <v>250</v>
      </c>
      <c r="E32" s="41"/>
      <c r="F32" s="42"/>
      <c r="G32" s="43">
        <v>4.6099999999999994</v>
      </c>
      <c r="H32" s="44">
        <v>1152.4999999999998</v>
      </c>
      <c r="I32" s="23">
        <f t="shared" ref="I32:I40" si="2">G32*$Q$3</f>
        <v>3.6418999999999997</v>
      </c>
      <c r="J32" s="24">
        <f>I32*D32</f>
        <v>910.47499999999991</v>
      </c>
      <c r="K32" s="38">
        <v>1</v>
      </c>
      <c r="L32" s="45">
        <v>36.25</v>
      </c>
      <c r="M32" s="38" t="s">
        <v>77</v>
      </c>
      <c r="T32" s="6"/>
    </row>
    <row r="33" spans="1:20" x14ac:dyDescent="0.25">
      <c r="A33" s="25" t="s">
        <v>78</v>
      </c>
      <c r="B33" s="26" t="s">
        <v>79</v>
      </c>
      <c r="C33" s="19" t="s">
        <v>18</v>
      </c>
      <c r="D33" s="46">
        <v>100</v>
      </c>
      <c r="E33" s="47"/>
      <c r="F33" s="21"/>
      <c r="G33" s="48">
        <v>4.6099999999999994</v>
      </c>
      <c r="H33" s="49">
        <v>460.99999999999994</v>
      </c>
      <c r="I33" s="28">
        <f t="shared" si="2"/>
        <v>3.6418999999999997</v>
      </c>
      <c r="J33" s="29">
        <f t="shared" ref="J33:J40" si="3">I33*D33</f>
        <v>364.18999999999994</v>
      </c>
      <c r="K33" s="19">
        <v>1</v>
      </c>
      <c r="L33" s="50">
        <v>14.499999999999998</v>
      </c>
      <c r="M33" s="19" t="s">
        <v>80</v>
      </c>
      <c r="T33" s="6"/>
    </row>
    <row r="34" spans="1:20" x14ac:dyDescent="0.25">
      <c r="A34" s="30" t="s">
        <v>81</v>
      </c>
      <c r="B34" s="31" t="s">
        <v>82</v>
      </c>
      <c r="C34" s="32" t="s">
        <v>18</v>
      </c>
      <c r="D34" s="51">
        <v>60</v>
      </c>
      <c r="E34" s="52"/>
      <c r="F34" s="53"/>
      <c r="G34" s="54">
        <v>4.6099999999999994</v>
      </c>
      <c r="H34" s="55">
        <v>276.59999999999997</v>
      </c>
      <c r="I34" s="36">
        <f t="shared" si="2"/>
        <v>3.6418999999999997</v>
      </c>
      <c r="J34" s="37">
        <f t="shared" si="3"/>
        <v>218.51399999999998</v>
      </c>
      <c r="K34" s="32">
        <v>1</v>
      </c>
      <c r="L34" s="56">
        <v>8.6999999999999993</v>
      </c>
      <c r="M34" s="32" t="s">
        <v>83</v>
      </c>
      <c r="T34" s="6"/>
    </row>
    <row r="35" spans="1:20" x14ac:dyDescent="0.25">
      <c r="A35" s="16" t="s">
        <v>84</v>
      </c>
      <c r="B35" s="17" t="s">
        <v>85</v>
      </c>
      <c r="C35" s="18" t="s">
        <v>69</v>
      </c>
      <c r="D35" s="40">
        <v>250</v>
      </c>
      <c r="E35" s="57"/>
      <c r="F35" s="42"/>
      <c r="G35" s="33">
        <v>7.59</v>
      </c>
      <c r="H35" s="44">
        <v>1897.5</v>
      </c>
      <c r="I35" s="23">
        <f t="shared" si="2"/>
        <v>5.9961000000000002</v>
      </c>
      <c r="J35" s="24">
        <f t="shared" si="3"/>
        <v>1499.0250000000001</v>
      </c>
      <c r="K35" s="18">
        <v>1</v>
      </c>
      <c r="L35" s="58">
        <v>67.25</v>
      </c>
      <c r="M35" s="18" t="s">
        <v>86</v>
      </c>
      <c r="T35" s="6"/>
    </row>
    <row r="36" spans="1:20" x14ac:dyDescent="0.25">
      <c r="A36" s="25" t="s">
        <v>87</v>
      </c>
      <c r="B36" s="26" t="s">
        <v>88</v>
      </c>
      <c r="C36" s="19" t="s">
        <v>28</v>
      </c>
      <c r="D36" s="46">
        <v>100</v>
      </c>
      <c r="E36" s="47"/>
      <c r="F36" s="21"/>
      <c r="G36" s="20">
        <v>7.59</v>
      </c>
      <c r="H36" s="49">
        <v>759</v>
      </c>
      <c r="I36" s="28">
        <f t="shared" si="2"/>
        <v>5.9961000000000002</v>
      </c>
      <c r="J36" s="29">
        <f t="shared" si="3"/>
        <v>599.61</v>
      </c>
      <c r="K36" s="19">
        <v>1</v>
      </c>
      <c r="L36" s="50">
        <v>26.900000000000002</v>
      </c>
      <c r="M36" s="19" t="s">
        <v>89</v>
      </c>
      <c r="T36" s="6"/>
    </row>
    <row r="37" spans="1:20" x14ac:dyDescent="0.25">
      <c r="A37" s="30" t="s">
        <v>90</v>
      </c>
      <c r="B37" s="31" t="s">
        <v>91</v>
      </c>
      <c r="C37" s="32" t="s">
        <v>28</v>
      </c>
      <c r="D37" s="51">
        <v>60</v>
      </c>
      <c r="E37" s="52"/>
      <c r="F37" s="53"/>
      <c r="G37" s="34">
        <v>7.59</v>
      </c>
      <c r="H37" s="55">
        <v>455.4</v>
      </c>
      <c r="I37" s="36">
        <f t="shared" si="2"/>
        <v>5.9961000000000002</v>
      </c>
      <c r="J37" s="37">
        <f t="shared" si="3"/>
        <v>359.76600000000002</v>
      </c>
      <c r="K37" s="32">
        <v>1</v>
      </c>
      <c r="L37" s="56">
        <v>16.14</v>
      </c>
      <c r="M37" s="32" t="s">
        <v>92</v>
      </c>
      <c r="T37" s="6"/>
    </row>
    <row r="38" spans="1:20" x14ac:dyDescent="0.25">
      <c r="A38" s="16" t="s">
        <v>93</v>
      </c>
      <c r="B38" s="17" t="s">
        <v>94</v>
      </c>
      <c r="C38" s="18" t="s">
        <v>38</v>
      </c>
      <c r="D38" s="40">
        <v>250</v>
      </c>
      <c r="E38" s="57"/>
      <c r="F38" s="42"/>
      <c r="G38" s="33">
        <v>9.36</v>
      </c>
      <c r="H38" s="44">
        <v>2340</v>
      </c>
      <c r="I38" s="23">
        <f t="shared" si="2"/>
        <v>7.3944000000000001</v>
      </c>
      <c r="J38" s="24">
        <f t="shared" si="3"/>
        <v>1848.6</v>
      </c>
      <c r="K38" s="18">
        <v>1</v>
      </c>
      <c r="L38" s="58">
        <v>86</v>
      </c>
      <c r="M38" s="18" t="s">
        <v>95</v>
      </c>
      <c r="T38" s="6"/>
    </row>
    <row r="39" spans="1:20" x14ac:dyDescent="0.25">
      <c r="A39" s="25" t="s">
        <v>96</v>
      </c>
      <c r="B39" s="26" t="s">
        <v>97</v>
      </c>
      <c r="C39" s="19" t="s">
        <v>38</v>
      </c>
      <c r="D39" s="46">
        <v>100</v>
      </c>
      <c r="E39" s="47"/>
      <c r="F39" s="21"/>
      <c r="G39" s="20">
        <v>9.36</v>
      </c>
      <c r="H39" s="49">
        <v>936</v>
      </c>
      <c r="I39" s="28">
        <f t="shared" si="2"/>
        <v>7.3944000000000001</v>
      </c>
      <c r="J39" s="29">
        <f t="shared" si="3"/>
        <v>739.44</v>
      </c>
      <c r="K39" s="19">
        <v>1</v>
      </c>
      <c r="L39" s="50">
        <v>34.4</v>
      </c>
      <c r="M39" s="19" t="s">
        <v>98</v>
      </c>
      <c r="T39" s="6"/>
    </row>
    <row r="40" spans="1:20" x14ac:dyDescent="0.25">
      <c r="A40" s="30" t="s">
        <v>99</v>
      </c>
      <c r="B40" s="31" t="s">
        <v>100</v>
      </c>
      <c r="C40" s="32" t="s">
        <v>38</v>
      </c>
      <c r="D40" s="51">
        <v>60</v>
      </c>
      <c r="E40" s="52"/>
      <c r="F40" s="53"/>
      <c r="G40" s="34">
        <v>9.36</v>
      </c>
      <c r="H40" s="55">
        <v>561.59999999999991</v>
      </c>
      <c r="I40" s="36">
        <f t="shared" si="2"/>
        <v>7.3944000000000001</v>
      </c>
      <c r="J40" s="37">
        <f t="shared" si="3"/>
        <v>443.66399999999999</v>
      </c>
      <c r="K40" s="32">
        <v>1</v>
      </c>
      <c r="L40" s="56">
        <v>20.639999999999997</v>
      </c>
      <c r="M40" s="32" t="s">
        <v>101</v>
      </c>
      <c r="T40" s="6"/>
    </row>
    <row r="41" spans="1:20" x14ac:dyDescent="0.25">
      <c r="A41" s="109" t="s">
        <v>102</v>
      </c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T41" s="6"/>
    </row>
    <row r="42" spans="1:20" x14ac:dyDescent="0.25">
      <c r="A42" s="38" t="s">
        <v>103</v>
      </c>
      <c r="B42" s="59" t="s">
        <v>104</v>
      </c>
      <c r="C42" s="38" t="s">
        <v>18</v>
      </c>
      <c r="D42" s="38">
        <v>100</v>
      </c>
      <c r="E42" s="60"/>
      <c r="F42" s="21"/>
      <c r="G42" s="20">
        <v>5.35</v>
      </c>
      <c r="H42" s="22">
        <v>535</v>
      </c>
      <c r="I42" s="23">
        <f t="shared" ref="I42:I47" si="4">G42*$Q$3</f>
        <v>4.2264999999999997</v>
      </c>
      <c r="J42" s="24">
        <f t="shared" ref="J42:J47" si="5">I42*D42</f>
        <v>422.65</v>
      </c>
      <c r="K42" s="38">
        <v>1</v>
      </c>
      <c r="L42" s="38">
        <v>63</v>
      </c>
      <c r="M42" s="38" t="s">
        <v>105</v>
      </c>
      <c r="T42" s="6"/>
    </row>
    <row r="43" spans="1:20" x14ac:dyDescent="0.25">
      <c r="A43" s="61" t="s">
        <v>106</v>
      </c>
      <c r="B43" s="62" t="s">
        <v>107</v>
      </c>
      <c r="C43" s="61" t="s">
        <v>18</v>
      </c>
      <c r="D43" s="61">
        <v>60</v>
      </c>
      <c r="E43" s="63"/>
      <c r="F43" s="21"/>
      <c r="G43" s="20">
        <v>5.35</v>
      </c>
      <c r="H43" s="27">
        <v>321</v>
      </c>
      <c r="I43" s="28">
        <f t="shared" si="4"/>
        <v>4.2264999999999997</v>
      </c>
      <c r="J43" s="29">
        <f t="shared" si="5"/>
        <v>253.58999999999997</v>
      </c>
      <c r="K43" s="61">
        <v>1</v>
      </c>
      <c r="L43" s="61">
        <v>39</v>
      </c>
      <c r="M43" s="61" t="s">
        <v>108</v>
      </c>
      <c r="T43" s="6"/>
    </row>
    <row r="44" spans="1:20" x14ac:dyDescent="0.25">
      <c r="A44" s="38" t="s">
        <v>109</v>
      </c>
      <c r="B44" s="59" t="s">
        <v>110</v>
      </c>
      <c r="C44" s="38" t="s">
        <v>69</v>
      </c>
      <c r="D44" s="38">
        <v>100</v>
      </c>
      <c r="E44" s="60"/>
      <c r="F44" s="21"/>
      <c r="G44" s="33">
        <v>8.2200000000000006</v>
      </c>
      <c r="H44" s="22">
        <v>822.00000000000011</v>
      </c>
      <c r="I44" s="23">
        <f t="shared" si="4"/>
        <v>6.4938000000000011</v>
      </c>
      <c r="J44" s="24">
        <f t="shared" si="5"/>
        <v>649.38000000000011</v>
      </c>
      <c r="K44" s="38">
        <v>1</v>
      </c>
      <c r="L44" s="38">
        <v>62</v>
      </c>
      <c r="M44" s="38" t="s">
        <v>111</v>
      </c>
      <c r="T44" s="6"/>
    </row>
    <row r="45" spans="1:20" x14ac:dyDescent="0.25">
      <c r="A45" s="61" t="s">
        <v>112</v>
      </c>
      <c r="B45" s="62" t="s">
        <v>113</v>
      </c>
      <c r="C45" s="61" t="s">
        <v>69</v>
      </c>
      <c r="D45" s="61">
        <v>60</v>
      </c>
      <c r="E45" s="63"/>
      <c r="F45" s="21"/>
      <c r="G45" s="20">
        <v>8.2200000000000006</v>
      </c>
      <c r="H45" s="27">
        <v>493.20000000000005</v>
      </c>
      <c r="I45" s="28">
        <f t="shared" si="4"/>
        <v>6.4938000000000011</v>
      </c>
      <c r="J45" s="29">
        <f t="shared" si="5"/>
        <v>389.62800000000004</v>
      </c>
      <c r="K45" s="61">
        <v>1</v>
      </c>
      <c r="L45" s="61">
        <v>58</v>
      </c>
      <c r="M45" s="61" t="s">
        <v>114</v>
      </c>
      <c r="T45" s="6"/>
    </row>
    <row r="46" spans="1:20" x14ac:dyDescent="0.25">
      <c r="A46" s="38" t="s">
        <v>115</v>
      </c>
      <c r="B46" s="59" t="s">
        <v>116</v>
      </c>
      <c r="C46" s="38" t="s">
        <v>38</v>
      </c>
      <c r="D46" s="38">
        <v>100</v>
      </c>
      <c r="E46" s="60"/>
      <c r="F46" s="21"/>
      <c r="G46" s="33">
        <v>10.56</v>
      </c>
      <c r="H46" s="22">
        <v>1056</v>
      </c>
      <c r="I46" s="23">
        <f t="shared" si="4"/>
        <v>8.3424000000000014</v>
      </c>
      <c r="J46" s="24">
        <f t="shared" si="5"/>
        <v>834.24000000000012</v>
      </c>
      <c r="K46" s="38">
        <v>1</v>
      </c>
      <c r="L46" s="38">
        <v>78</v>
      </c>
      <c r="M46" s="38" t="s">
        <v>117</v>
      </c>
      <c r="T46" s="6"/>
    </row>
    <row r="47" spans="1:20" x14ac:dyDescent="0.25">
      <c r="A47" s="61" t="s">
        <v>118</v>
      </c>
      <c r="B47" s="62" t="s">
        <v>119</v>
      </c>
      <c r="C47" s="61" t="s">
        <v>38</v>
      </c>
      <c r="D47" s="61">
        <v>60</v>
      </c>
      <c r="E47" s="63"/>
      <c r="F47" s="21"/>
      <c r="G47" s="34">
        <v>10.56</v>
      </c>
      <c r="H47" s="35">
        <v>633.6</v>
      </c>
      <c r="I47" s="36">
        <f t="shared" si="4"/>
        <v>8.3424000000000014</v>
      </c>
      <c r="J47" s="37">
        <f t="shared" si="5"/>
        <v>500.5440000000001</v>
      </c>
      <c r="K47" s="61">
        <v>1</v>
      </c>
      <c r="L47" s="61">
        <v>74</v>
      </c>
      <c r="M47" s="61" t="s">
        <v>120</v>
      </c>
      <c r="T47" s="6"/>
    </row>
    <row r="48" spans="1:20" x14ac:dyDescent="0.25">
      <c r="A48" s="111" t="s">
        <v>121</v>
      </c>
      <c r="B48" s="11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T48" s="6"/>
    </row>
    <row r="49" spans="1:20" x14ac:dyDescent="0.25">
      <c r="A49" s="38" t="s">
        <v>122</v>
      </c>
      <c r="B49" s="59" t="s">
        <v>123</v>
      </c>
      <c r="C49" s="38" t="s">
        <v>18</v>
      </c>
      <c r="D49" s="38">
        <v>250</v>
      </c>
      <c r="E49" s="64"/>
      <c r="F49" s="21"/>
      <c r="G49" s="20">
        <v>3.5</v>
      </c>
      <c r="H49" s="22">
        <v>875</v>
      </c>
      <c r="I49" s="23">
        <f t="shared" ref="I49:I57" si="6">G49*$Q$3</f>
        <v>2.7650000000000001</v>
      </c>
      <c r="J49" s="24">
        <f t="shared" ref="J49:J57" si="7">I49*D49</f>
        <v>691.25</v>
      </c>
      <c r="K49" s="38">
        <v>1</v>
      </c>
      <c r="L49" s="38">
        <v>45</v>
      </c>
      <c r="M49" s="38" t="s">
        <v>124</v>
      </c>
      <c r="T49" s="6"/>
    </row>
    <row r="50" spans="1:20" x14ac:dyDescent="0.25">
      <c r="A50" s="65" t="s">
        <v>125</v>
      </c>
      <c r="B50" s="66" t="s">
        <v>126</v>
      </c>
      <c r="C50" s="65" t="s">
        <v>18</v>
      </c>
      <c r="D50" s="65">
        <v>100</v>
      </c>
      <c r="E50" s="67"/>
      <c r="F50" s="21"/>
      <c r="G50" s="20">
        <v>3.5</v>
      </c>
      <c r="H50" s="27">
        <v>350</v>
      </c>
      <c r="I50" s="28">
        <f t="shared" si="6"/>
        <v>2.7650000000000001</v>
      </c>
      <c r="J50" s="29">
        <f t="shared" si="7"/>
        <v>276.5</v>
      </c>
      <c r="K50" s="65">
        <v>3</v>
      </c>
      <c r="L50" s="65">
        <v>50</v>
      </c>
      <c r="M50" s="65" t="s">
        <v>127</v>
      </c>
      <c r="T50" s="6"/>
    </row>
    <row r="51" spans="1:20" x14ac:dyDescent="0.25">
      <c r="A51" s="61" t="s">
        <v>128</v>
      </c>
      <c r="B51" s="62" t="s">
        <v>129</v>
      </c>
      <c r="C51" s="61" t="s">
        <v>18</v>
      </c>
      <c r="D51" s="61">
        <v>50</v>
      </c>
      <c r="E51" s="68"/>
      <c r="F51" s="21"/>
      <c r="G51" s="20">
        <v>3.5</v>
      </c>
      <c r="H51" s="27">
        <v>175</v>
      </c>
      <c r="I51" s="28">
        <f t="shared" si="6"/>
        <v>2.7650000000000001</v>
      </c>
      <c r="J51" s="29">
        <f t="shared" si="7"/>
        <v>138.25</v>
      </c>
      <c r="K51" s="61">
        <v>5</v>
      </c>
      <c r="L51" s="61">
        <v>42</v>
      </c>
      <c r="M51" s="61" t="s">
        <v>130</v>
      </c>
      <c r="T51" s="6"/>
    </row>
    <row r="52" spans="1:20" x14ac:dyDescent="0.25">
      <c r="A52" s="38" t="s">
        <v>131</v>
      </c>
      <c r="B52" s="59" t="s">
        <v>132</v>
      </c>
      <c r="C52" s="38" t="s">
        <v>69</v>
      </c>
      <c r="D52" s="38">
        <v>250</v>
      </c>
      <c r="E52" s="64"/>
      <c r="F52" s="21"/>
      <c r="G52" s="33">
        <v>5.4399999999999995</v>
      </c>
      <c r="H52" s="22">
        <v>1359.9999999999998</v>
      </c>
      <c r="I52" s="23">
        <f t="shared" si="6"/>
        <v>4.2976000000000001</v>
      </c>
      <c r="J52" s="24">
        <f t="shared" si="7"/>
        <v>1074.4000000000001</v>
      </c>
      <c r="K52" s="38">
        <v>1</v>
      </c>
      <c r="L52" s="38">
        <v>64</v>
      </c>
      <c r="M52" s="38" t="s">
        <v>133</v>
      </c>
      <c r="T52" s="6"/>
    </row>
    <row r="53" spans="1:20" x14ac:dyDescent="0.25">
      <c r="A53" s="65" t="s">
        <v>134</v>
      </c>
      <c r="B53" s="66" t="s">
        <v>135</v>
      </c>
      <c r="C53" s="65" t="s">
        <v>69</v>
      </c>
      <c r="D53" s="65">
        <v>100</v>
      </c>
      <c r="E53" s="67"/>
      <c r="F53" s="21"/>
      <c r="G53" s="20">
        <v>5.4399999999999995</v>
      </c>
      <c r="H53" s="27">
        <v>544</v>
      </c>
      <c r="I53" s="28">
        <f t="shared" si="6"/>
        <v>4.2976000000000001</v>
      </c>
      <c r="J53" s="29">
        <f t="shared" si="7"/>
        <v>429.76</v>
      </c>
      <c r="K53" s="65">
        <v>3</v>
      </c>
      <c r="L53" s="65">
        <v>71</v>
      </c>
      <c r="M53" s="65" t="s">
        <v>136</v>
      </c>
      <c r="T53" s="6"/>
    </row>
    <row r="54" spans="1:20" x14ac:dyDescent="0.25">
      <c r="A54" s="61" t="s">
        <v>137</v>
      </c>
      <c r="B54" s="62" t="s">
        <v>138</v>
      </c>
      <c r="C54" s="61" t="s">
        <v>69</v>
      </c>
      <c r="D54" s="61">
        <v>50</v>
      </c>
      <c r="E54" s="68"/>
      <c r="F54" s="53"/>
      <c r="G54" s="34">
        <v>5.4399999999999995</v>
      </c>
      <c r="H54" s="35">
        <v>272</v>
      </c>
      <c r="I54" s="36">
        <f t="shared" si="6"/>
        <v>4.2976000000000001</v>
      </c>
      <c r="J54" s="37">
        <f t="shared" si="7"/>
        <v>214.88</v>
      </c>
      <c r="K54" s="61">
        <v>5</v>
      </c>
      <c r="L54" s="61">
        <v>60</v>
      </c>
      <c r="M54" s="61" t="s">
        <v>130</v>
      </c>
      <c r="T54" s="6"/>
    </row>
    <row r="55" spans="1:20" x14ac:dyDescent="0.25">
      <c r="A55" s="69" t="s">
        <v>139</v>
      </c>
      <c r="B55" s="66" t="s">
        <v>140</v>
      </c>
      <c r="C55" s="65" t="s">
        <v>38</v>
      </c>
      <c r="D55" s="65">
        <v>250</v>
      </c>
      <c r="E55" s="67"/>
      <c r="F55" s="21"/>
      <c r="G55" s="70">
        <v>7.4799999999999995</v>
      </c>
      <c r="H55" s="22">
        <v>1869.9999999999998</v>
      </c>
      <c r="I55" s="23">
        <f t="shared" si="6"/>
        <v>5.9092000000000002</v>
      </c>
      <c r="J55" s="24">
        <f t="shared" si="7"/>
        <v>1477.3</v>
      </c>
      <c r="K55" s="38">
        <v>1</v>
      </c>
      <c r="L55" s="38">
        <v>68</v>
      </c>
      <c r="M55" s="38" t="s">
        <v>141</v>
      </c>
      <c r="T55" s="6"/>
    </row>
    <row r="56" spans="1:20" x14ac:dyDescent="0.25">
      <c r="A56" s="65" t="s">
        <v>142</v>
      </c>
      <c r="B56" s="66" t="s">
        <v>143</v>
      </c>
      <c r="C56" s="65" t="s">
        <v>38</v>
      </c>
      <c r="D56" s="65">
        <v>100</v>
      </c>
      <c r="E56" s="67"/>
      <c r="F56" s="21"/>
      <c r="G56" s="20">
        <v>7.4799999999999995</v>
      </c>
      <c r="H56" s="27">
        <v>748</v>
      </c>
      <c r="I56" s="28">
        <f t="shared" si="6"/>
        <v>5.9092000000000002</v>
      </c>
      <c r="J56" s="29">
        <f t="shared" si="7"/>
        <v>590.92000000000007</v>
      </c>
      <c r="K56" s="65">
        <v>3</v>
      </c>
      <c r="L56" s="65">
        <v>97</v>
      </c>
      <c r="M56" s="65" t="s">
        <v>144</v>
      </c>
      <c r="T56" s="6"/>
    </row>
    <row r="57" spans="1:20" x14ac:dyDescent="0.25">
      <c r="A57" s="61" t="s">
        <v>145</v>
      </c>
      <c r="B57" s="62" t="s">
        <v>146</v>
      </c>
      <c r="C57" s="61" t="s">
        <v>38</v>
      </c>
      <c r="D57" s="61">
        <v>50</v>
      </c>
      <c r="E57" s="68"/>
      <c r="F57" s="21"/>
      <c r="G57" s="34">
        <v>7.4799999999999995</v>
      </c>
      <c r="H57" s="35">
        <v>374</v>
      </c>
      <c r="I57" s="36">
        <f t="shared" si="6"/>
        <v>5.9092000000000002</v>
      </c>
      <c r="J57" s="37">
        <f t="shared" si="7"/>
        <v>295.46000000000004</v>
      </c>
      <c r="K57" s="61">
        <v>3</v>
      </c>
      <c r="L57" s="61">
        <v>52</v>
      </c>
      <c r="M57" s="61" t="s">
        <v>147</v>
      </c>
      <c r="T57" s="6"/>
    </row>
    <row r="58" spans="1:20" x14ac:dyDescent="0.25">
      <c r="A58" s="71"/>
      <c r="B58" s="72"/>
      <c r="C58" s="71"/>
      <c r="D58" s="71"/>
      <c r="E58" s="71"/>
      <c r="F58" s="71"/>
      <c r="G58" s="73"/>
      <c r="H58" s="73"/>
      <c r="I58" s="74"/>
      <c r="J58" s="73"/>
      <c r="K58" s="71"/>
      <c r="L58" s="71"/>
      <c r="M58" s="71"/>
      <c r="T58" s="6"/>
    </row>
    <row r="59" spans="1:20" x14ac:dyDescent="0.25">
      <c r="A59" s="75" t="s">
        <v>148</v>
      </c>
      <c r="B59" s="76"/>
      <c r="C59" s="76"/>
      <c r="D59" s="76"/>
      <c r="E59" s="76"/>
      <c r="F59" s="76"/>
      <c r="G59" s="113" t="s">
        <v>149</v>
      </c>
      <c r="H59" s="114"/>
      <c r="I59" s="114"/>
      <c r="J59" s="114"/>
      <c r="K59" s="114"/>
      <c r="L59" s="114"/>
      <c r="M59" s="114"/>
      <c r="T59" s="6"/>
    </row>
    <row r="60" spans="1:20" x14ac:dyDescent="0.25">
      <c r="A60" s="1"/>
      <c r="B60" s="1"/>
      <c r="C60" s="1"/>
      <c r="D60" s="1"/>
      <c r="E60" s="1"/>
      <c r="F60" s="1"/>
      <c r="G60" s="1"/>
      <c r="H60" s="1"/>
      <c r="I60" s="115" t="s">
        <v>249</v>
      </c>
      <c r="J60" s="115"/>
      <c r="K60" s="115"/>
      <c r="L60" s="115"/>
      <c r="M60" s="115"/>
      <c r="T60" s="6"/>
    </row>
    <row r="61" spans="1:20" x14ac:dyDescent="0.25">
      <c r="A61" s="1"/>
      <c r="B61" s="1"/>
      <c r="C61" s="1"/>
      <c r="D61" s="1"/>
      <c r="E61" s="1"/>
      <c r="F61" s="1"/>
      <c r="G61" s="1"/>
      <c r="H61" s="1"/>
      <c r="I61" s="115"/>
      <c r="J61" s="115"/>
      <c r="K61" s="115"/>
      <c r="L61" s="115"/>
      <c r="M61" s="115"/>
      <c r="T61" s="6"/>
    </row>
    <row r="62" spans="1:20" x14ac:dyDescent="0.25">
      <c r="A62" s="97" t="s">
        <v>252</v>
      </c>
      <c r="B62" s="98"/>
      <c r="C62" s="98"/>
      <c r="D62" s="7"/>
      <c r="E62" s="7"/>
      <c r="F62" s="7"/>
      <c r="G62" s="8"/>
      <c r="H62" s="8"/>
      <c r="I62" s="77"/>
      <c r="J62" s="8"/>
      <c r="K62" s="8"/>
      <c r="L62" s="8"/>
      <c r="M62" s="99" t="s">
        <v>150</v>
      </c>
      <c r="T62" s="6"/>
    </row>
    <row r="63" spans="1:20" x14ac:dyDescent="0.25">
      <c r="A63" s="98"/>
      <c r="B63" s="98"/>
      <c r="C63" s="98"/>
      <c r="D63" s="7"/>
      <c r="E63" s="7"/>
      <c r="F63" s="7"/>
      <c r="G63" s="8"/>
      <c r="H63" s="8"/>
      <c r="I63" s="77"/>
      <c r="J63" s="8"/>
      <c r="K63" s="8"/>
      <c r="L63" s="8"/>
      <c r="M63" s="100"/>
      <c r="T63" s="6"/>
    </row>
    <row r="64" spans="1:20" x14ac:dyDescent="0.25">
      <c r="A64" s="13" t="s">
        <v>3</v>
      </c>
      <c r="B64" s="13" t="s">
        <v>4</v>
      </c>
      <c r="C64" s="13" t="s">
        <v>5</v>
      </c>
      <c r="D64" s="13"/>
      <c r="E64" s="13"/>
      <c r="F64" s="13"/>
      <c r="G64" s="13" t="s">
        <v>6</v>
      </c>
      <c r="H64" s="13" t="s">
        <v>6</v>
      </c>
      <c r="I64" s="78"/>
      <c r="J64" s="13"/>
      <c r="K64" s="13" t="s">
        <v>7</v>
      </c>
      <c r="L64" s="13" t="s">
        <v>8</v>
      </c>
      <c r="M64" s="13" t="s">
        <v>9</v>
      </c>
      <c r="T64" s="6"/>
    </row>
    <row r="65" spans="1:20" x14ac:dyDescent="0.25">
      <c r="A65" s="13"/>
      <c r="B65" s="13" t="s">
        <v>10</v>
      </c>
      <c r="C65" s="13"/>
      <c r="D65" s="13"/>
      <c r="E65" s="13"/>
      <c r="F65" s="13"/>
      <c r="G65" s="13" t="s">
        <v>11</v>
      </c>
      <c r="H65" s="13" t="s">
        <v>12</v>
      </c>
      <c r="I65" s="78"/>
      <c r="J65" s="13"/>
      <c r="K65" s="13" t="s">
        <v>13</v>
      </c>
      <c r="L65" s="13" t="s">
        <v>14</v>
      </c>
      <c r="M65" s="13" t="s">
        <v>15</v>
      </c>
      <c r="T65" s="6"/>
    </row>
    <row r="66" spans="1:20" x14ac:dyDescent="0.25">
      <c r="A66" s="13"/>
      <c r="B66" s="13"/>
      <c r="C66" s="13"/>
      <c r="D66" s="13"/>
      <c r="E66" s="13"/>
      <c r="F66" s="13"/>
      <c r="G66" s="13"/>
      <c r="H66" s="13"/>
      <c r="I66" s="78"/>
      <c r="J66" s="13"/>
      <c r="K66" s="13"/>
      <c r="L66" s="13"/>
      <c r="M66" s="13"/>
      <c r="T66" s="6"/>
    </row>
    <row r="67" spans="1:20" x14ac:dyDescent="0.25">
      <c r="A67" s="94" t="s">
        <v>151</v>
      </c>
      <c r="B67" s="94"/>
      <c r="C67" s="94"/>
      <c r="D67" s="94"/>
      <c r="E67" s="94"/>
      <c r="F67" s="94"/>
      <c r="G67" s="94"/>
      <c r="H67" s="94"/>
      <c r="I67" s="94"/>
      <c r="J67" s="94"/>
      <c r="K67" s="94"/>
      <c r="L67" s="94"/>
      <c r="M67" s="94"/>
      <c r="T67" s="6"/>
    </row>
    <row r="68" spans="1:20" x14ac:dyDescent="0.25">
      <c r="A68" s="38" t="s">
        <v>152</v>
      </c>
      <c r="B68" s="59" t="s">
        <v>153</v>
      </c>
      <c r="C68" s="38" t="s">
        <v>18</v>
      </c>
      <c r="D68" s="38">
        <v>100</v>
      </c>
      <c r="E68" s="60"/>
      <c r="F68" s="21"/>
      <c r="G68" s="20">
        <v>5.35</v>
      </c>
      <c r="H68" s="22">
        <v>535</v>
      </c>
      <c r="I68" s="23">
        <f>G68*$Q$3</f>
        <v>4.2264999999999997</v>
      </c>
      <c r="J68" s="24">
        <f>I68*D68</f>
        <v>422.65</v>
      </c>
      <c r="K68" s="38">
        <v>1</v>
      </c>
      <c r="L68" s="38">
        <v>65</v>
      </c>
      <c r="M68" s="38" t="s">
        <v>154</v>
      </c>
      <c r="T68" s="6"/>
    </row>
    <row r="69" spans="1:20" x14ac:dyDescent="0.25">
      <c r="A69" s="61" t="s">
        <v>155</v>
      </c>
      <c r="B69" s="62" t="s">
        <v>156</v>
      </c>
      <c r="C69" s="61" t="s">
        <v>18</v>
      </c>
      <c r="D69" s="61">
        <v>50</v>
      </c>
      <c r="E69" s="63"/>
      <c r="F69" s="21"/>
      <c r="G69" s="20">
        <v>5.35</v>
      </c>
      <c r="H69" s="27">
        <v>267.5</v>
      </c>
      <c r="I69" s="28">
        <f>G69*$Q$3</f>
        <v>4.2264999999999997</v>
      </c>
      <c r="J69" s="29">
        <f>I69*D69</f>
        <v>211.32499999999999</v>
      </c>
      <c r="K69" s="61">
        <v>1</v>
      </c>
      <c r="L69" s="61">
        <v>39</v>
      </c>
      <c r="M69" s="61" t="s">
        <v>157</v>
      </c>
      <c r="T69" s="6"/>
    </row>
    <row r="70" spans="1:20" x14ac:dyDescent="0.25">
      <c r="A70" s="65" t="s">
        <v>158</v>
      </c>
      <c r="B70" s="66" t="s">
        <v>159</v>
      </c>
      <c r="C70" s="65" t="s">
        <v>69</v>
      </c>
      <c r="D70" s="65">
        <v>100</v>
      </c>
      <c r="E70" s="79"/>
      <c r="F70" s="21"/>
      <c r="G70" s="33">
        <v>8.2799999999999994</v>
      </c>
      <c r="H70" s="22">
        <v>827.99999999999989</v>
      </c>
      <c r="I70" s="23">
        <f>G70*$Q$3</f>
        <v>6.5411999999999999</v>
      </c>
      <c r="J70" s="24">
        <f>I70*D70</f>
        <v>654.12</v>
      </c>
      <c r="K70" s="65">
        <v>1</v>
      </c>
      <c r="L70" s="65">
        <v>69</v>
      </c>
      <c r="M70" s="65" t="s">
        <v>160</v>
      </c>
      <c r="T70" s="6"/>
    </row>
    <row r="71" spans="1:20" x14ac:dyDescent="0.25">
      <c r="A71" s="61" t="s">
        <v>161</v>
      </c>
      <c r="B71" s="62" t="s">
        <v>162</v>
      </c>
      <c r="C71" s="61" t="s">
        <v>69</v>
      </c>
      <c r="D71" s="61">
        <v>50</v>
      </c>
      <c r="E71" s="63"/>
      <c r="F71" s="21"/>
      <c r="G71" s="34">
        <v>8.2799999999999994</v>
      </c>
      <c r="H71" s="35">
        <v>413.99999999999994</v>
      </c>
      <c r="I71" s="36">
        <f>G71*$Q$3</f>
        <v>6.5411999999999999</v>
      </c>
      <c r="J71" s="37">
        <f>I71*D71</f>
        <v>327.06</v>
      </c>
      <c r="K71" s="61">
        <v>1</v>
      </c>
      <c r="L71" s="61">
        <v>52</v>
      </c>
      <c r="M71" s="61" t="s">
        <v>163</v>
      </c>
      <c r="T71" s="6"/>
    </row>
    <row r="72" spans="1:20" x14ac:dyDescent="0.25">
      <c r="A72" s="95" t="s">
        <v>164</v>
      </c>
      <c r="B72" s="95"/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T72" s="6"/>
    </row>
    <row r="73" spans="1:20" x14ac:dyDescent="0.25">
      <c r="A73" s="38" t="s">
        <v>165</v>
      </c>
      <c r="B73" s="59" t="s">
        <v>166</v>
      </c>
      <c r="C73" s="38" t="s">
        <v>38</v>
      </c>
      <c r="D73" s="38">
        <v>100</v>
      </c>
      <c r="E73" s="60"/>
      <c r="F73" s="21"/>
      <c r="G73" s="20">
        <v>7.8</v>
      </c>
      <c r="H73" s="22">
        <v>780</v>
      </c>
      <c r="I73" s="23">
        <f t="shared" ref="I73:I92" si="8">G73*$Q$3</f>
        <v>6.1619999999999999</v>
      </c>
      <c r="J73" s="24">
        <f t="shared" ref="J73:J92" si="9">I73*D73</f>
        <v>616.20000000000005</v>
      </c>
      <c r="K73" s="38">
        <v>3</v>
      </c>
      <c r="L73" s="38">
        <v>99</v>
      </c>
      <c r="M73" s="38" t="s">
        <v>167</v>
      </c>
      <c r="T73" s="6"/>
    </row>
    <row r="74" spans="1:20" x14ac:dyDescent="0.25">
      <c r="A74" s="65" t="s">
        <v>168</v>
      </c>
      <c r="B74" s="66" t="s">
        <v>169</v>
      </c>
      <c r="C74" s="65" t="s">
        <v>38</v>
      </c>
      <c r="D74" s="65">
        <v>60</v>
      </c>
      <c r="E74" s="79"/>
      <c r="F74" s="21"/>
      <c r="G74" s="20">
        <v>7.8</v>
      </c>
      <c r="H74" s="27">
        <v>468</v>
      </c>
      <c r="I74" s="28">
        <f t="shared" si="8"/>
        <v>6.1619999999999999</v>
      </c>
      <c r="J74" s="29">
        <f t="shared" si="9"/>
        <v>369.71999999999997</v>
      </c>
      <c r="K74" s="65">
        <v>3</v>
      </c>
      <c r="L74" s="65">
        <v>61</v>
      </c>
      <c r="M74" s="65" t="s">
        <v>170</v>
      </c>
      <c r="T74" s="6"/>
    </row>
    <row r="75" spans="1:20" x14ac:dyDescent="0.25">
      <c r="A75" s="65" t="s">
        <v>171</v>
      </c>
      <c r="B75" s="66" t="s">
        <v>172</v>
      </c>
      <c r="C75" s="65" t="s">
        <v>38</v>
      </c>
      <c r="D75" s="65">
        <v>100</v>
      </c>
      <c r="E75" s="79"/>
      <c r="F75" s="21"/>
      <c r="G75" s="20">
        <v>7.8</v>
      </c>
      <c r="H75" s="27">
        <v>780</v>
      </c>
      <c r="I75" s="28">
        <f t="shared" si="8"/>
        <v>6.1619999999999999</v>
      </c>
      <c r="J75" s="29">
        <f t="shared" si="9"/>
        <v>616.20000000000005</v>
      </c>
      <c r="K75" s="65">
        <v>3</v>
      </c>
      <c r="L75" s="65">
        <v>99</v>
      </c>
      <c r="M75" s="65" t="s">
        <v>173</v>
      </c>
      <c r="T75" s="6"/>
    </row>
    <row r="76" spans="1:20" x14ac:dyDescent="0.25">
      <c r="A76" s="61" t="s">
        <v>174</v>
      </c>
      <c r="B76" s="62" t="s">
        <v>175</v>
      </c>
      <c r="C76" s="61" t="s">
        <v>38</v>
      </c>
      <c r="D76" s="61">
        <v>60</v>
      </c>
      <c r="E76" s="63"/>
      <c r="F76" s="21"/>
      <c r="G76" s="20">
        <v>7.8</v>
      </c>
      <c r="H76" s="27">
        <v>468</v>
      </c>
      <c r="I76" s="28">
        <f t="shared" si="8"/>
        <v>6.1619999999999999</v>
      </c>
      <c r="J76" s="29">
        <f t="shared" si="9"/>
        <v>369.71999999999997</v>
      </c>
      <c r="K76" s="61">
        <v>3</v>
      </c>
      <c r="L76" s="61">
        <v>61</v>
      </c>
      <c r="M76" s="61" t="s">
        <v>176</v>
      </c>
      <c r="T76" s="6"/>
    </row>
    <row r="77" spans="1:20" x14ac:dyDescent="0.25">
      <c r="A77" s="38" t="s">
        <v>177</v>
      </c>
      <c r="B77" s="59" t="s">
        <v>178</v>
      </c>
      <c r="C77" s="38" t="s">
        <v>55</v>
      </c>
      <c r="D77" s="38">
        <v>100</v>
      </c>
      <c r="E77" s="60"/>
      <c r="F77" s="21"/>
      <c r="G77" s="33">
        <v>12.549999999999999</v>
      </c>
      <c r="H77" s="22">
        <v>1255</v>
      </c>
      <c r="I77" s="23">
        <f t="shared" si="8"/>
        <v>9.9145000000000003</v>
      </c>
      <c r="J77" s="24">
        <f t="shared" si="9"/>
        <v>991.45</v>
      </c>
      <c r="K77" s="38">
        <v>15</v>
      </c>
      <c r="L77" s="38">
        <v>810</v>
      </c>
      <c r="M77" s="38" t="s">
        <v>179</v>
      </c>
      <c r="T77" s="6"/>
    </row>
    <row r="78" spans="1:20" x14ac:dyDescent="0.25">
      <c r="A78" s="65" t="s">
        <v>180</v>
      </c>
      <c r="B78" s="66" t="s">
        <v>181</v>
      </c>
      <c r="C78" s="65" t="s">
        <v>55</v>
      </c>
      <c r="D78" s="65">
        <v>60</v>
      </c>
      <c r="E78" s="79"/>
      <c r="F78" s="21"/>
      <c r="G78" s="20">
        <v>12.549999999999999</v>
      </c>
      <c r="H78" s="27">
        <v>752.99999999999989</v>
      </c>
      <c r="I78" s="28">
        <f t="shared" si="8"/>
        <v>9.9145000000000003</v>
      </c>
      <c r="J78" s="29">
        <f t="shared" si="9"/>
        <v>594.87</v>
      </c>
      <c r="K78" s="65">
        <v>15</v>
      </c>
      <c r="L78" s="65">
        <v>514</v>
      </c>
      <c r="M78" s="65" t="s">
        <v>182</v>
      </c>
      <c r="T78" s="6"/>
    </row>
    <row r="79" spans="1:20" x14ac:dyDescent="0.25">
      <c r="A79" s="65" t="s">
        <v>183</v>
      </c>
      <c r="B79" s="66" t="s">
        <v>184</v>
      </c>
      <c r="C79" s="65" t="s">
        <v>55</v>
      </c>
      <c r="D79" s="65">
        <v>100</v>
      </c>
      <c r="E79" s="79"/>
      <c r="F79" s="21"/>
      <c r="G79" s="20">
        <v>12.549999999999999</v>
      </c>
      <c r="H79" s="27">
        <v>1255</v>
      </c>
      <c r="I79" s="28">
        <f t="shared" si="8"/>
        <v>9.9145000000000003</v>
      </c>
      <c r="J79" s="29">
        <f t="shared" si="9"/>
        <v>991.45</v>
      </c>
      <c r="K79" s="65">
        <v>15</v>
      </c>
      <c r="L79" s="65">
        <v>810</v>
      </c>
      <c r="M79" s="65" t="s">
        <v>185</v>
      </c>
      <c r="T79" s="6"/>
    </row>
    <row r="80" spans="1:20" x14ac:dyDescent="0.25">
      <c r="A80" s="61" t="s">
        <v>186</v>
      </c>
      <c r="B80" s="62" t="s">
        <v>187</v>
      </c>
      <c r="C80" s="61" t="s">
        <v>55</v>
      </c>
      <c r="D80" s="61">
        <v>60</v>
      </c>
      <c r="E80" s="63"/>
      <c r="F80" s="21"/>
      <c r="G80" s="20">
        <v>12.549999999999999</v>
      </c>
      <c r="H80" s="27">
        <v>752.99999999999989</v>
      </c>
      <c r="I80" s="28">
        <f t="shared" si="8"/>
        <v>9.9145000000000003</v>
      </c>
      <c r="J80" s="29">
        <f t="shared" si="9"/>
        <v>594.87</v>
      </c>
      <c r="K80" s="61">
        <v>15</v>
      </c>
      <c r="L80" s="61">
        <v>514</v>
      </c>
      <c r="M80" s="61" t="s">
        <v>188</v>
      </c>
      <c r="T80" s="6"/>
    </row>
    <row r="81" spans="1:20" x14ac:dyDescent="0.25">
      <c r="A81" s="38" t="s">
        <v>189</v>
      </c>
      <c r="B81" s="59" t="s">
        <v>190</v>
      </c>
      <c r="C81" s="38" t="s">
        <v>191</v>
      </c>
      <c r="D81" s="38">
        <v>100</v>
      </c>
      <c r="E81" s="60"/>
      <c r="F81" s="21"/>
      <c r="G81" s="33">
        <v>18.810000000000002</v>
      </c>
      <c r="H81" s="22">
        <v>1881.0000000000002</v>
      </c>
      <c r="I81" s="23">
        <f t="shared" si="8"/>
        <v>14.859900000000003</v>
      </c>
      <c r="J81" s="24">
        <f t="shared" si="9"/>
        <v>1485.9900000000002</v>
      </c>
      <c r="K81" s="38">
        <v>10</v>
      </c>
      <c r="L81" s="38">
        <v>740</v>
      </c>
      <c r="M81" s="38" t="s">
        <v>192</v>
      </c>
      <c r="T81" s="6"/>
    </row>
    <row r="82" spans="1:20" x14ac:dyDescent="0.25">
      <c r="A82" s="61" t="s">
        <v>193</v>
      </c>
      <c r="B82" s="62" t="s">
        <v>194</v>
      </c>
      <c r="C82" s="61" t="s">
        <v>191</v>
      </c>
      <c r="D82" s="61">
        <v>60</v>
      </c>
      <c r="E82" s="63"/>
      <c r="F82" s="21"/>
      <c r="G82" s="20">
        <v>18.810000000000002</v>
      </c>
      <c r="H82" s="27">
        <v>1128.6000000000001</v>
      </c>
      <c r="I82" s="28">
        <f t="shared" si="8"/>
        <v>14.859900000000003</v>
      </c>
      <c r="J82" s="29">
        <f t="shared" si="9"/>
        <v>891.59400000000016</v>
      </c>
      <c r="K82" s="61">
        <v>15</v>
      </c>
      <c r="L82" s="61">
        <v>658</v>
      </c>
      <c r="M82" s="61" t="s">
        <v>195</v>
      </c>
      <c r="T82" s="6"/>
    </row>
    <row r="83" spans="1:20" x14ac:dyDescent="0.25">
      <c r="A83" s="38" t="s">
        <v>196</v>
      </c>
      <c r="B83" s="59" t="s">
        <v>197</v>
      </c>
      <c r="C83" s="38" t="s">
        <v>55</v>
      </c>
      <c r="D83" s="38">
        <v>100</v>
      </c>
      <c r="E83" s="60"/>
      <c r="F83" s="21"/>
      <c r="G83" s="33">
        <v>18.990000000000002</v>
      </c>
      <c r="H83" s="22">
        <v>1899.0000000000002</v>
      </c>
      <c r="I83" s="23">
        <f t="shared" si="8"/>
        <v>15.002100000000002</v>
      </c>
      <c r="J83" s="24">
        <f t="shared" si="9"/>
        <v>1500.2100000000003</v>
      </c>
      <c r="K83" s="38">
        <v>15</v>
      </c>
      <c r="L83" s="38">
        <v>1109</v>
      </c>
      <c r="M83" s="38" t="s">
        <v>198</v>
      </c>
      <c r="T83" s="6"/>
    </row>
    <row r="84" spans="1:20" x14ac:dyDescent="0.25">
      <c r="A84" s="80" t="s">
        <v>199</v>
      </c>
      <c r="B84" s="66" t="s">
        <v>200</v>
      </c>
      <c r="C84" s="65" t="s">
        <v>55</v>
      </c>
      <c r="D84" s="65">
        <v>66</v>
      </c>
      <c r="E84" s="79"/>
      <c r="F84" s="21"/>
      <c r="G84" s="20">
        <v>18.990000000000002</v>
      </c>
      <c r="H84" s="27">
        <v>1253.3400000000001</v>
      </c>
      <c r="I84" s="28">
        <f t="shared" si="8"/>
        <v>15.002100000000002</v>
      </c>
      <c r="J84" s="29">
        <f t="shared" si="9"/>
        <v>990.13860000000011</v>
      </c>
      <c r="K84" s="65">
        <v>15</v>
      </c>
      <c r="L84" s="65">
        <v>753</v>
      </c>
      <c r="M84" s="65" t="s">
        <v>201</v>
      </c>
      <c r="T84" s="6"/>
    </row>
    <row r="85" spans="1:20" x14ac:dyDescent="0.25">
      <c r="A85" s="65" t="s">
        <v>202</v>
      </c>
      <c r="B85" s="66" t="s">
        <v>203</v>
      </c>
      <c r="C85" s="65" t="s">
        <v>55</v>
      </c>
      <c r="D85" s="65">
        <v>60</v>
      </c>
      <c r="E85" s="79"/>
      <c r="F85" s="21"/>
      <c r="G85" s="20">
        <v>18.990000000000002</v>
      </c>
      <c r="H85" s="27">
        <v>1139.4000000000001</v>
      </c>
      <c r="I85" s="28">
        <f t="shared" si="8"/>
        <v>15.002100000000002</v>
      </c>
      <c r="J85" s="29">
        <f t="shared" si="9"/>
        <v>900.12600000000009</v>
      </c>
      <c r="K85" s="65">
        <v>15</v>
      </c>
      <c r="L85" s="65">
        <v>685</v>
      </c>
      <c r="M85" s="65" t="s">
        <v>204</v>
      </c>
      <c r="T85" s="6"/>
    </row>
    <row r="86" spans="1:20" x14ac:dyDescent="0.25">
      <c r="A86" s="65" t="s">
        <v>205</v>
      </c>
      <c r="B86" s="66" t="s">
        <v>206</v>
      </c>
      <c r="C86" s="65" t="s">
        <v>55</v>
      </c>
      <c r="D86" s="65">
        <v>100</v>
      </c>
      <c r="E86" s="79"/>
      <c r="F86" s="21"/>
      <c r="G86" s="20">
        <v>18.990000000000002</v>
      </c>
      <c r="H86" s="27">
        <v>1899.0000000000002</v>
      </c>
      <c r="I86" s="28">
        <f t="shared" si="8"/>
        <v>15.002100000000002</v>
      </c>
      <c r="J86" s="29">
        <f t="shared" si="9"/>
        <v>1500.2100000000003</v>
      </c>
      <c r="K86" s="65">
        <v>15</v>
      </c>
      <c r="L86" s="65">
        <v>1109</v>
      </c>
      <c r="M86" s="65" t="s">
        <v>207</v>
      </c>
      <c r="T86" s="6"/>
    </row>
    <row r="87" spans="1:20" x14ac:dyDescent="0.25">
      <c r="A87" s="61" t="s">
        <v>208</v>
      </c>
      <c r="B87" s="62" t="s">
        <v>209</v>
      </c>
      <c r="C87" s="61" t="s">
        <v>55</v>
      </c>
      <c r="D87" s="61">
        <v>60</v>
      </c>
      <c r="E87" s="63"/>
      <c r="F87" s="21"/>
      <c r="G87" s="20">
        <v>18.990000000000002</v>
      </c>
      <c r="H87" s="27">
        <v>1139.4000000000001</v>
      </c>
      <c r="I87" s="28">
        <f t="shared" si="8"/>
        <v>15.002100000000002</v>
      </c>
      <c r="J87" s="29">
        <f t="shared" si="9"/>
        <v>900.12600000000009</v>
      </c>
      <c r="K87" s="61">
        <v>15</v>
      </c>
      <c r="L87" s="61">
        <v>685</v>
      </c>
      <c r="M87" s="61" t="s">
        <v>210</v>
      </c>
      <c r="T87" s="6"/>
    </row>
    <row r="88" spans="1:20" x14ac:dyDescent="0.25">
      <c r="A88" s="38" t="s">
        <v>211</v>
      </c>
      <c r="B88" s="59" t="s">
        <v>212</v>
      </c>
      <c r="C88" s="38" t="s">
        <v>191</v>
      </c>
      <c r="D88" s="38">
        <v>100</v>
      </c>
      <c r="E88" s="60"/>
      <c r="F88" s="21"/>
      <c r="G88" s="33">
        <v>24.770000000000003</v>
      </c>
      <c r="H88" s="22">
        <v>2477.0000000000005</v>
      </c>
      <c r="I88" s="23">
        <f t="shared" si="8"/>
        <v>19.568300000000004</v>
      </c>
      <c r="J88" s="24">
        <f t="shared" si="9"/>
        <v>1956.8300000000004</v>
      </c>
      <c r="K88" s="38">
        <v>10</v>
      </c>
      <c r="L88" s="38">
        <v>914</v>
      </c>
      <c r="M88" s="38" t="s">
        <v>213</v>
      </c>
      <c r="T88" s="6"/>
    </row>
    <row r="89" spans="1:20" x14ac:dyDescent="0.25">
      <c r="A89" s="65" t="s">
        <v>214</v>
      </c>
      <c r="B89" s="66" t="s">
        <v>215</v>
      </c>
      <c r="C89" s="65" t="s">
        <v>191</v>
      </c>
      <c r="D89" s="65">
        <v>66</v>
      </c>
      <c r="E89" s="79"/>
      <c r="F89" s="21"/>
      <c r="G89" s="20">
        <v>24.770000000000003</v>
      </c>
      <c r="H89" s="27">
        <v>1634.8200000000002</v>
      </c>
      <c r="I89" s="28">
        <f t="shared" si="8"/>
        <v>19.568300000000004</v>
      </c>
      <c r="J89" s="29">
        <f t="shared" si="9"/>
        <v>1291.5078000000003</v>
      </c>
      <c r="K89" s="65">
        <v>15</v>
      </c>
      <c r="L89" s="65">
        <v>962</v>
      </c>
      <c r="M89" s="65" t="s">
        <v>216</v>
      </c>
      <c r="T89" s="6"/>
    </row>
    <row r="90" spans="1:20" x14ac:dyDescent="0.25">
      <c r="A90" s="61" t="s">
        <v>217</v>
      </c>
      <c r="B90" s="62" t="s">
        <v>218</v>
      </c>
      <c r="C90" s="61" t="s">
        <v>191</v>
      </c>
      <c r="D90" s="61">
        <v>60</v>
      </c>
      <c r="E90" s="63"/>
      <c r="F90" s="21"/>
      <c r="G90" s="20">
        <v>24.770000000000003</v>
      </c>
      <c r="H90" s="27">
        <v>1486.2000000000003</v>
      </c>
      <c r="I90" s="28">
        <f t="shared" si="8"/>
        <v>19.568300000000004</v>
      </c>
      <c r="J90" s="29">
        <f t="shared" si="9"/>
        <v>1174.0980000000002</v>
      </c>
      <c r="K90" s="61">
        <v>15</v>
      </c>
      <c r="L90" s="61">
        <v>875</v>
      </c>
      <c r="M90" s="61" t="s">
        <v>219</v>
      </c>
      <c r="T90" s="6"/>
    </row>
    <row r="91" spans="1:20" x14ac:dyDescent="0.25">
      <c r="A91" s="38" t="s">
        <v>220</v>
      </c>
      <c r="B91" s="59" t="s">
        <v>221</v>
      </c>
      <c r="C91" s="38" t="s">
        <v>222</v>
      </c>
      <c r="D91" s="38">
        <v>20</v>
      </c>
      <c r="E91" s="60"/>
      <c r="F91" s="21"/>
      <c r="G91" s="33">
        <v>44.93</v>
      </c>
      <c r="H91" s="22">
        <v>898.6</v>
      </c>
      <c r="I91" s="23">
        <f t="shared" si="8"/>
        <v>35.494700000000002</v>
      </c>
      <c r="J91" s="24">
        <f t="shared" si="9"/>
        <v>709.89400000000001</v>
      </c>
      <c r="K91" s="38">
        <v>8</v>
      </c>
      <c r="L91" s="38">
        <v>296</v>
      </c>
      <c r="M91" s="38" t="s">
        <v>223</v>
      </c>
      <c r="T91" s="6"/>
    </row>
    <row r="92" spans="1:20" x14ac:dyDescent="0.25">
      <c r="A92" s="61" t="s">
        <v>224</v>
      </c>
      <c r="B92" s="62" t="s">
        <v>225</v>
      </c>
      <c r="C92" s="61" t="s">
        <v>226</v>
      </c>
      <c r="D92" s="61">
        <v>20</v>
      </c>
      <c r="E92" s="63"/>
      <c r="F92" s="21"/>
      <c r="G92" s="34">
        <v>68.210000000000008</v>
      </c>
      <c r="H92" s="35">
        <v>1364.2000000000003</v>
      </c>
      <c r="I92" s="36">
        <f t="shared" si="8"/>
        <v>53.885900000000007</v>
      </c>
      <c r="J92" s="37">
        <f t="shared" si="9"/>
        <v>1077.7180000000001</v>
      </c>
      <c r="K92" s="61">
        <v>8</v>
      </c>
      <c r="L92" s="61">
        <v>429</v>
      </c>
      <c r="M92" s="61" t="s">
        <v>227</v>
      </c>
      <c r="T92" s="6"/>
    </row>
    <row r="94" spans="1:20" x14ac:dyDescent="0.25">
      <c r="A94" s="81" t="s">
        <v>228</v>
      </c>
      <c r="B94" s="72"/>
    </row>
    <row r="95" spans="1:20" x14ac:dyDescent="0.25">
      <c r="A95" s="72" t="s">
        <v>229</v>
      </c>
      <c r="B95" s="72"/>
    </row>
    <row r="96" spans="1:20" x14ac:dyDescent="0.25">
      <c r="A96" s="72" t="s">
        <v>230</v>
      </c>
      <c r="B96" s="72"/>
    </row>
    <row r="97" spans="1:4" x14ac:dyDescent="0.25">
      <c r="A97" s="72" t="s">
        <v>231</v>
      </c>
      <c r="B97" s="72"/>
    </row>
    <row r="98" spans="1:4" x14ac:dyDescent="0.25">
      <c r="A98" s="72" t="s">
        <v>232</v>
      </c>
      <c r="B98" s="72"/>
    </row>
    <row r="99" spans="1:4" x14ac:dyDescent="0.25">
      <c r="A99" s="72" t="s">
        <v>233</v>
      </c>
      <c r="B99" s="72"/>
    </row>
    <row r="100" spans="1:4" x14ac:dyDescent="0.25">
      <c r="A100" s="72" t="s">
        <v>234</v>
      </c>
      <c r="B100" s="72"/>
    </row>
    <row r="101" spans="1:4" x14ac:dyDescent="0.25">
      <c r="A101" s="72" t="s">
        <v>235</v>
      </c>
      <c r="B101" s="72"/>
    </row>
    <row r="102" spans="1:4" x14ac:dyDescent="0.25">
      <c r="A102" s="72" t="s">
        <v>236</v>
      </c>
      <c r="B102" s="72"/>
    </row>
    <row r="103" spans="1:4" x14ac:dyDescent="0.25">
      <c r="A103" s="72" t="s">
        <v>237</v>
      </c>
      <c r="B103" s="72"/>
    </row>
    <row r="104" spans="1:4" x14ac:dyDescent="0.25">
      <c r="A104" s="72"/>
      <c r="B104" s="72"/>
    </row>
    <row r="105" spans="1:4" x14ac:dyDescent="0.25">
      <c r="A105" s="81" t="s">
        <v>238</v>
      </c>
      <c r="B105" s="72"/>
    </row>
    <row r="106" spans="1:4" x14ac:dyDescent="0.25">
      <c r="A106" s="72" t="s">
        <v>239</v>
      </c>
      <c r="B106" s="72"/>
    </row>
    <row r="107" spans="1:4" x14ac:dyDescent="0.25">
      <c r="A107" s="72" t="s">
        <v>240</v>
      </c>
      <c r="B107" s="72"/>
    </row>
    <row r="108" spans="1:4" x14ac:dyDescent="0.25">
      <c r="A108" s="72" t="s">
        <v>241</v>
      </c>
      <c r="B108" s="72"/>
    </row>
    <row r="109" spans="1:4" x14ac:dyDescent="0.25">
      <c r="A109" s="72" t="s">
        <v>242</v>
      </c>
      <c r="B109" s="72"/>
    </row>
    <row r="110" spans="1:4" x14ac:dyDescent="0.25">
      <c r="A110" s="72" t="s">
        <v>243</v>
      </c>
      <c r="B110" s="72"/>
      <c r="C110" s="72"/>
      <c r="D110" s="72"/>
    </row>
    <row r="111" spans="1:4" x14ac:dyDescent="0.25">
      <c r="A111" s="72" t="s">
        <v>244</v>
      </c>
      <c r="B111" s="72"/>
      <c r="C111" s="72"/>
      <c r="D111" s="72"/>
    </row>
    <row r="112" spans="1:4" x14ac:dyDescent="0.25">
      <c r="A112" s="72" t="s">
        <v>245</v>
      </c>
      <c r="B112" s="72"/>
      <c r="C112" s="72"/>
      <c r="D112" s="72"/>
    </row>
    <row r="113" spans="1:24" s="88" customFormat="1" x14ac:dyDescent="0.25">
      <c r="A113" s="82"/>
      <c r="B113" s="82"/>
      <c r="C113" s="82"/>
      <c r="D113" s="82"/>
      <c r="E113" s="82"/>
      <c r="F113" s="82"/>
      <c r="G113" s="82"/>
      <c r="H113" s="82"/>
      <c r="I113" s="83"/>
      <c r="J113" s="82"/>
      <c r="K113" s="82"/>
      <c r="L113" s="82"/>
      <c r="M113" s="82"/>
      <c r="N113" s="82"/>
      <c r="O113" s="82"/>
      <c r="P113" s="84"/>
      <c r="Q113" s="85"/>
      <c r="R113" s="86"/>
      <c r="S113" s="87"/>
      <c r="U113" s="84"/>
      <c r="V113" s="84"/>
      <c r="W113" s="85"/>
      <c r="X113" s="86"/>
    </row>
    <row r="114" spans="1:24" s="88" customFormat="1" ht="12.75" x14ac:dyDescent="0.2">
      <c r="A114" s="96"/>
      <c r="B114" s="96"/>
      <c r="C114" s="96"/>
      <c r="D114" s="96"/>
      <c r="E114" s="96"/>
      <c r="F114" s="96"/>
      <c r="G114" s="96"/>
      <c r="H114" s="96"/>
      <c r="I114" s="96"/>
      <c r="J114" s="96"/>
      <c r="K114" s="96"/>
      <c r="L114" s="96"/>
      <c r="M114" s="96"/>
      <c r="N114" s="85"/>
      <c r="O114" s="85"/>
      <c r="P114" s="84"/>
      <c r="Q114" s="85"/>
      <c r="R114" s="86"/>
      <c r="S114" s="87"/>
      <c r="U114" s="84"/>
      <c r="V114" s="84"/>
      <c r="W114" s="85"/>
      <c r="X114" s="86"/>
    </row>
    <row r="115" spans="1:24" s="88" customFormat="1" ht="12.75" x14ac:dyDescent="0.2">
      <c r="A115" s="96"/>
      <c r="B115" s="96"/>
      <c r="C115" s="96"/>
      <c r="D115" s="96"/>
      <c r="E115" s="96"/>
      <c r="F115" s="96"/>
      <c r="G115" s="96"/>
      <c r="H115" s="96"/>
      <c r="I115" s="96"/>
      <c r="J115" s="96"/>
      <c r="K115" s="96"/>
      <c r="L115" s="96"/>
      <c r="M115" s="96"/>
      <c r="N115" s="85"/>
      <c r="O115" s="85"/>
      <c r="P115" s="84"/>
      <c r="Q115" s="85"/>
      <c r="R115" s="86"/>
      <c r="S115" s="87"/>
      <c r="U115" s="84"/>
      <c r="V115" s="84"/>
      <c r="W115" s="85"/>
      <c r="X115" s="86"/>
    </row>
    <row r="116" spans="1:24" s="88" customFormat="1" ht="12.75" x14ac:dyDescent="0.2">
      <c r="A116" s="96"/>
      <c r="B116" s="96"/>
      <c r="C116" s="96"/>
      <c r="D116" s="96"/>
      <c r="E116" s="96"/>
      <c r="F116" s="96"/>
      <c r="G116" s="96"/>
      <c r="H116" s="96"/>
      <c r="I116" s="96"/>
      <c r="J116" s="96"/>
      <c r="K116" s="96"/>
      <c r="L116" s="96"/>
      <c r="M116" s="96"/>
      <c r="N116" s="85"/>
      <c r="O116" s="85"/>
      <c r="P116" s="84"/>
      <c r="Q116" s="85"/>
      <c r="R116" s="86"/>
      <c r="S116" s="87"/>
      <c r="U116" s="84"/>
      <c r="V116" s="84"/>
      <c r="W116" s="85"/>
      <c r="X116" s="86"/>
    </row>
    <row r="117" spans="1:24" s="88" customFormat="1" ht="12.75" x14ac:dyDescent="0.2">
      <c r="A117" s="96"/>
      <c r="B117" s="96"/>
      <c r="C117" s="96"/>
      <c r="D117" s="96"/>
      <c r="E117" s="96"/>
      <c r="F117" s="96"/>
      <c r="G117" s="96"/>
      <c r="H117" s="96"/>
      <c r="I117" s="96"/>
      <c r="J117" s="96"/>
      <c r="K117" s="96"/>
      <c r="L117" s="96"/>
      <c r="M117" s="96"/>
      <c r="N117" s="85"/>
      <c r="O117" s="85"/>
      <c r="P117" s="84"/>
      <c r="Q117" s="85"/>
      <c r="R117" s="86"/>
      <c r="S117" s="87"/>
      <c r="U117" s="84"/>
      <c r="V117" s="84"/>
      <c r="W117" s="85"/>
      <c r="X117" s="86"/>
    </row>
    <row r="118" spans="1:24" s="88" customFormat="1" ht="12.75" x14ac:dyDescent="0.2">
      <c r="A118" s="96"/>
      <c r="B118" s="96"/>
      <c r="C118" s="96"/>
      <c r="D118" s="96"/>
      <c r="E118" s="96"/>
      <c r="F118" s="96"/>
      <c r="G118" s="96"/>
      <c r="H118" s="96"/>
      <c r="I118" s="96"/>
      <c r="J118" s="96"/>
      <c r="K118" s="96"/>
      <c r="L118" s="96"/>
      <c r="M118" s="96"/>
      <c r="N118" s="85"/>
      <c r="O118" s="85"/>
      <c r="P118" s="84"/>
      <c r="Q118" s="85"/>
      <c r="R118" s="86"/>
      <c r="S118" s="87"/>
      <c r="U118" s="84"/>
      <c r="V118" s="84"/>
      <c r="W118" s="85"/>
      <c r="X118" s="86"/>
    </row>
    <row r="119" spans="1:24" x14ac:dyDescent="0.25">
      <c r="A119" s="93" t="s">
        <v>254</v>
      </c>
      <c r="B119" s="93"/>
      <c r="C119" s="93"/>
      <c r="D119" s="93"/>
      <c r="E119" s="93"/>
      <c r="F119" s="93"/>
      <c r="G119" s="93"/>
      <c r="H119" s="93"/>
      <c r="I119" s="93"/>
      <c r="J119" s="93"/>
      <c r="K119" s="93"/>
      <c r="L119" s="93"/>
      <c r="M119" s="93"/>
    </row>
    <row r="120" spans="1:24" x14ac:dyDescent="0.25">
      <c r="A120" s="93" t="s">
        <v>246</v>
      </c>
      <c r="B120" s="93"/>
      <c r="C120" s="93"/>
      <c r="D120" s="93"/>
      <c r="E120" s="93"/>
      <c r="F120" s="93"/>
      <c r="G120" s="93"/>
      <c r="H120" s="93"/>
      <c r="I120" s="93"/>
      <c r="J120" s="93"/>
      <c r="K120" s="93"/>
      <c r="L120" s="93"/>
      <c r="M120" s="93"/>
      <c r="N120" s="89"/>
    </row>
    <row r="121" spans="1:24" x14ac:dyDescent="0.25">
      <c r="A121" s="93" t="s">
        <v>253</v>
      </c>
      <c r="B121" s="93"/>
      <c r="C121" s="93"/>
      <c r="D121" s="93"/>
      <c r="E121" s="93"/>
      <c r="F121" s="93"/>
      <c r="G121" s="93"/>
      <c r="H121" s="93"/>
      <c r="I121" s="93"/>
      <c r="J121" s="93"/>
      <c r="K121" s="93"/>
      <c r="L121" s="93"/>
      <c r="M121" s="93"/>
      <c r="N121" s="89"/>
    </row>
    <row r="122" spans="1:24" x14ac:dyDescent="0.25">
      <c r="A122" s="93" t="s">
        <v>247</v>
      </c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93"/>
      <c r="N122" s="89"/>
    </row>
    <row r="123" spans="1:24" x14ac:dyDescent="0.25">
      <c r="H123" s="90"/>
      <c r="I123" s="91"/>
      <c r="J123" s="90"/>
      <c r="N123" s="89"/>
    </row>
    <row r="124" spans="1:24" x14ac:dyDescent="0.25">
      <c r="H124" s="90"/>
      <c r="I124" s="91"/>
      <c r="J124" s="90"/>
      <c r="M124" s="90"/>
      <c r="N124" s="89"/>
    </row>
    <row r="125" spans="1:24" x14ac:dyDescent="0.25">
      <c r="H125" s="90"/>
      <c r="I125" s="91"/>
      <c r="J125" s="90"/>
      <c r="L125" s="89"/>
      <c r="M125" s="89"/>
    </row>
    <row r="126" spans="1:24" x14ac:dyDescent="0.25">
      <c r="H126" s="90"/>
      <c r="I126" s="91"/>
      <c r="J126" s="90"/>
      <c r="L126" s="89"/>
      <c r="M126" s="89"/>
    </row>
    <row r="127" spans="1:24" x14ac:dyDescent="0.25">
      <c r="L127" s="89"/>
      <c r="M127" s="89"/>
    </row>
    <row r="128" spans="1:24" x14ac:dyDescent="0.25">
      <c r="L128" s="89"/>
      <c r="M128" s="89"/>
    </row>
    <row r="129" spans="12:13" x14ac:dyDescent="0.25">
      <c r="L129" s="89"/>
      <c r="M129" s="89"/>
    </row>
  </sheetData>
  <protectedRanges>
    <protectedRange sqref="K8:L9" name="Range1"/>
  </protectedRanges>
  <mergeCells count="21">
    <mergeCell ref="A62:C63"/>
    <mergeCell ref="M62:M63"/>
    <mergeCell ref="H1:M2"/>
    <mergeCell ref="A8:C9"/>
    <mergeCell ref="I8:J9"/>
    <mergeCell ref="K8:L9"/>
    <mergeCell ref="M8:M9"/>
    <mergeCell ref="A13:M13"/>
    <mergeCell ref="A31:M31"/>
    <mergeCell ref="A41:M41"/>
    <mergeCell ref="A48:M48"/>
    <mergeCell ref="G59:M59"/>
    <mergeCell ref="I60:M61"/>
    <mergeCell ref="A119:M119"/>
    <mergeCell ref="A120:M120"/>
    <mergeCell ref="A121:M121"/>
    <mergeCell ref="A122:M122"/>
    <mergeCell ref="A67:M67"/>
    <mergeCell ref="A72:M72"/>
    <mergeCell ref="A114:M117"/>
    <mergeCell ref="A118:M118"/>
  </mergeCells>
  <pageMargins left="0.7" right="0.7" top="0.75" bottom="0.75" header="0.3" footer="0.3"/>
  <pageSetup scale="7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Kamco CDN Price List</vt:lpstr>
      <vt:lpstr>'Kamco CDN Price List'!Print_Area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Steve Wasylyk</dc:creator>
  <cp:lastModifiedBy>Steve Wasylyk</cp:lastModifiedBy>
  <cp:lastPrinted>2025-12-10T18:27:58Z</cp:lastPrinted>
  <dcterms:created xsi:type="dcterms:W3CDTF">2015-06-05T18:17:20Z</dcterms:created>
  <dcterms:modified xsi:type="dcterms:W3CDTF">2026-11-02T15:00:21Z</dcterms:modified>
</cp:coreProperties>
</file>